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1"/>
  </bookViews>
  <sheets>
    <sheet name="Пояснение" sheetId="1" r:id="rId1"/>
    <sheet name="5 ФГОС" sheetId="2" r:id="rId2"/>
    <sheet name=" 6-9 кл." sheetId="3" r:id="rId3"/>
    <sheet name="10-11кл" sheetId="4" r:id="rId4"/>
    <sheet name="5-9 БУП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<sst xmlns="http://schemas.openxmlformats.org/spreadsheetml/2006/main" count="418" uniqueCount="249">
  <si>
    <t>БУП для ОУ РС(Я) от 30.06.2005 №373</t>
  </si>
  <si>
    <t>Учебные предметы</t>
  </si>
  <si>
    <t>г</t>
  </si>
  <si>
    <t>н</t>
  </si>
  <si>
    <t>Классы</t>
  </si>
  <si>
    <r>
      <t>10</t>
    </r>
    <r>
      <rPr>
        <b/>
        <sz val="10"/>
        <rFont val="Arial Cyr"/>
        <family val="0"/>
      </rPr>
      <t>¹</t>
    </r>
  </si>
  <si>
    <r>
      <t>10</t>
    </r>
    <r>
      <rPr>
        <b/>
        <sz val="10"/>
        <rFont val="Arial Cyr"/>
        <family val="0"/>
      </rPr>
      <t>²</t>
    </r>
  </si>
  <si>
    <r>
      <t>11</t>
    </r>
    <r>
      <rPr>
        <b/>
        <sz val="10"/>
        <rFont val="Arial Cyr"/>
        <family val="0"/>
      </rPr>
      <t>¹</t>
    </r>
  </si>
  <si>
    <r>
      <t>11</t>
    </r>
    <r>
      <rPr>
        <b/>
        <sz val="10"/>
        <rFont val="Arial Cyr"/>
        <family val="0"/>
      </rPr>
      <t>²</t>
    </r>
  </si>
  <si>
    <t>всего</t>
  </si>
  <si>
    <t>Федеральный компонент</t>
  </si>
  <si>
    <t>Русский язык</t>
  </si>
  <si>
    <t>Литература</t>
  </si>
  <si>
    <t xml:space="preserve">Английский язык </t>
  </si>
  <si>
    <t>Математика</t>
  </si>
  <si>
    <t>Информатика и ИКТ</t>
  </si>
  <si>
    <t>История</t>
  </si>
  <si>
    <t xml:space="preserve">Обществознание (включая </t>
  </si>
  <si>
    <t>экономику и право)</t>
  </si>
  <si>
    <t>Физика</t>
  </si>
  <si>
    <t>Химия</t>
  </si>
  <si>
    <t>География</t>
  </si>
  <si>
    <t>Биология</t>
  </si>
  <si>
    <t>ОБЖ</t>
  </si>
  <si>
    <t>Физическая культура</t>
  </si>
  <si>
    <t>Всего</t>
  </si>
  <si>
    <t>Региональный компонент</t>
  </si>
  <si>
    <t>Культура народов РС(Я)</t>
  </si>
  <si>
    <t>Родной язык и литература</t>
  </si>
  <si>
    <t>Компонент ОУ</t>
  </si>
  <si>
    <t>Итого (аудиторная нагрузка)</t>
  </si>
  <si>
    <t>Внеаудиторная деятельность</t>
  </si>
  <si>
    <t>Психология</t>
  </si>
  <si>
    <t xml:space="preserve">Математика </t>
  </si>
  <si>
    <t>Английский язык</t>
  </si>
  <si>
    <t>Начертательная геометрия</t>
  </si>
  <si>
    <t xml:space="preserve">Максимальный объем </t>
  </si>
  <si>
    <t>учебной нагрузки</t>
  </si>
  <si>
    <r>
      <t>8</t>
    </r>
    <r>
      <rPr>
        <b/>
        <sz val="10"/>
        <rFont val="Arial Cyr"/>
        <family val="0"/>
      </rPr>
      <t>¹</t>
    </r>
  </si>
  <si>
    <r>
      <t>8</t>
    </r>
    <r>
      <rPr>
        <b/>
        <sz val="10"/>
        <rFont val="Arial Cyr"/>
        <family val="0"/>
      </rPr>
      <t>²</t>
    </r>
  </si>
  <si>
    <r>
      <t>9</t>
    </r>
    <r>
      <rPr>
        <b/>
        <sz val="10"/>
        <rFont val="Arial Cyr"/>
        <family val="0"/>
      </rPr>
      <t>¹</t>
    </r>
  </si>
  <si>
    <r>
      <t>9</t>
    </r>
    <r>
      <rPr>
        <b/>
        <sz val="10"/>
        <rFont val="Arial Cyr"/>
        <family val="0"/>
      </rPr>
      <t>²</t>
    </r>
  </si>
  <si>
    <t xml:space="preserve">Искусство (музыка и ИЗО, </t>
  </si>
  <si>
    <t>черчение)</t>
  </si>
  <si>
    <t>Технология (труд, сатабыл)</t>
  </si>
  <si>
    <t>(гимназический)</t>
  </si>
  <si>
    <t>География (гимназический)</t>
  </si>
  <si>
    <t>химия (гимназический)</t>
  </si>
  <si>
    <t>физика (гимназический)</t>
  </si>
  <si>
    <t>Итого (аудиторная</t>
  </si>
  <si>
    <t>нагрузка)</t>
  </si>
  <si>
    <t xml:space="preserve">Информационная культура </t>
  </si>
  <si>
    <t>личности (проект)</t>
  </si>
  <si>
    <t>Психология (электив)</t>
  </si>
  <si>
    <t>Физика (электив)</t>
  </si>
  <si>
    <t>биология</t>
  </si>
  <si>
    <t>информатика</t>
  </si>
  <si>
    <t>Химия (электив)</t>
  </si>
  <si>
    <t>черчение (гимназический)</t>
  </si>
  <si>
    <t>компьютерная графика</t>
  </si>
  <si>
    <t>экология (гимназический)</t>
  </si>
  <si>
    <t>Максимальный объем учебной нагрузки</t>
  </si>
  <si>
    <t>Окружающий мир</t>
  </si>
  <si>
    <t>Обязательная часть</t>
  </si>
  <si>
    <t>Предметные</t>
  </si>
  <si>
    <t>Филология</t>
  </si>
  <si>
    <t xml:space="preserve">Обществознание </t>
  </si>
  <si>
    <t>предметы</t>
  </si>
  <si>
    <t>Основы духовно-нравственной</t>
  </si>
  <si>
    <t>культуры народов России</t>
  </si>
  <si>
    <t xml:space="preserve">Естественно-научные </t>
  </si>
  <si>
    <t>Музыка</t>
  </si>
  <si>
    <t xml:space="preserve">Технология </t>
  </si>
  <si>
    <t>Искусство</t>
  </si>
  <si>
    <t>Технология</t>
  </si>
  <si>
    <t>Внеурочная деятельность</t>
  </si>
  <si>
    <t>Родная литература</t>
  </si>
  <si>
    <t>Учебный план МБОУ "Майинский лицей " МР "Мегино-Кангаласский улус"</t>
  </si>
  <si>
    <t>на 2012-2013 учебный год</t>
  </si>
  <si>
    <t>на 2012-2013 учебный год. Основное общее образование 5-9 классы</t>
  </si>
  <si>
    <t>Согласовано                                                                               Утверждаю</t>
  </si>
  <si>
    <t xml:space="preserve">Начальник МУ «Мегино-Кангаласское РУО»                       Директор МБОУ «Майинский лицей» </t>
  </si>
  <si>
    <t>____________________ /М.Н. Колмаков/                                 МР «Мегино-Кангаласский улус»</t>
  </si>
  <si>
    <r>
      <t xml:space="preserve">                                                                                                       _</t>
    </r>
    <r>
      <rPr>
        <i/>
        <sz val="11"/>
        <rFont val="Times New Roman"/>
        <family val="1"/>
      </rPr>
      <t xml:space="preserve">_________________ </t>
    </r>
    <r>
      <rPr>
        <sz val="11"/>
        <rFont val="Times New Roman"/>
        <family val="1"/>
      </rPr>
      <t>Н.П.Тарасов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</t>
    </r>
  </si>
  <si>
    <t>Учебный план</t>
  </si>
  <si>
    <t>Пояснительная записка к учебному плану</t>
  </si>
  <si>
    <t>1. Общая характеристика учебного плана.</t>
  </si>
  <si>
    <t>Базисный учебный план для образовательных учреждений Республики Саха (Якутия), реализующих программы общего образования, утвержденный постановлением Правительства Республики Саха (Якутия) от 30 июня 2005г. №373</t>
  </si>
  <si>
    <t>Концепция профильного обучения на старшей ступени</t>
  </si>
  <si>
    <t>общего образования, утвержденная приказом Министерства об­</t>
  </si>
  <si>
    <t>разования РФ от 18.07.2002 г. № 2783.</t>
  </si>
  <si>
    <t>Типовое положение об общеобразовательном учреждении,</t>
  </si>
  <si>
    <t>№ 196.</t>
  </si>
  <si>
    <t>Приказ Министерства образования РФ от 05.03.2004 г. № 1089 «Об утверждении федерального компонента государст­венных образовательных стандартов начального общего, основ­ного общего и среднего (полного) общего образования».</t>
  </si>
  <si>
    <t>Типовое положение о гимназии в системе образования РС (Я) (приказ Министерства образования РС(Я) N 01-06/344 от 03.07.1997, регистрация в Минюсте РС(Я) 31.07.1997 N 2-0).</t>
  </si>
  <si>
    <t>Деление на группы производится в соответствии с положениями пояснительной записки Базисного учебного плана для образовательных учреждений Республики Саха (Якутия) 2005 года.</t>
  </si>
  <si>
    <t>Классы делятся на две группы по предметам: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</si>
  <si>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Английский язык</t>
    </r>
    <r>
      <rPr>
        <sz val="12"/>
        <rFont val="Times New Roman"/>
        <family val="1"/>
      </rPr>
      <t xml:space="preserve"> 5 – 11 классы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</si>
  <si>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Информатика и ИКТ</t>
    </r>
    <r>
      <rPr>
        <sz val="12"/>
        <rFont val="Times New Roman"/>
        <family val="1"/>
      </rPr>
      <t xml:space="preserve">  5 – 11 классы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</si>
  <si>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 xml:space="preserve">Технология </t>
    </r>
    <r>
      <rPr>
        <sz val="12"/>
        <rFont val="Times New Roman"/>
        <family val="1"/>
      </rPr>
      <t>5 – 8 классы на группы юношей и девушек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</si>
  <si>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 xml:space="preserve">Физическая культура </t>
    </r>
    <r>
      <rPr>
        <sz val="12"/>
        <rFont val="Times New Roman"/>
        <family val="1"/>
      </rPr>
      <t xml:space="preserve">8 – 11 классы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 группы юношей и девушек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</si>
  <si>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 xml:space="preserve">Предметы предпрофильной подготовки </t>
    </r>
    <r>
      <rPr>
        <sz val="12"/>
        <rFont val="Times New Roman"/>
        <family val="1"/>
      </rPr>
      <t>8-9 класс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</si>
  <si>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Предметы профильного уровня</t>
    </r>
    <r>
      <rPr>
        <sz val="12"/>
        <rFont val="Times New Roman"/>
        <family val="1"/>
      </rPr>
      <t xml:space="preserve"> в 10 – 11 классах</t>
    </r>
  </si>
  <si>
    <t>3. Структура учебного плана</t>
  </si>
  <si>
    <t>Вариативная часть обеспечивает индивидуальный ха­рактер развития школьников, учитывает их личностные особен­ности, интересы и склонности. Увеличение количества часов по физико-математическому, техническому и химико-биологическому профилю осуществляется за счёт вариативной части базисного учебного плана.</t>
  </si>
  <si>
    <t>Учебный план основной ступени общего образования МБОУ «Майинский лицей» включают полный набор учебных предметов и часовую нагрузку, соответствующие федеральному компоненту БУП РС(Я) 2005г.</t>
  </si>
  <si>
    <t>На второй ступени обучения с целью создания условий для осознанного выбора школьниками профиля обучения в старшем звене основные часы  и часы школьного компонента использованы на расширенное и углубленное изучение отдельных учебных предметов, что позволяет осуществлять раннюю ориентацию учащихся на тот или иной профиль в связи  с этим  за счет часов школьного компонента :</t>
  </si>
  <si>
    <t xml:space="preserve">Компонент образовательного учреждения, элективные курсы, проектная деятельность: </t>
  </si>
  <si>
    <r>
      <t>2.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Компьютерная графика 8-9 классы</t>
    </r>
  </si>
  <si>
    <r>
      <t xml:space="preserve">Региональный (национально-региональный) компонент включает изучение по 2 часа в неделю </t>
    </r>
    <r>
      <rPr>
        <i/>
        <sz val="12"/>
        <rFont val="Times New Roman"/>
        <family val="1"/>
      </rPr>
      <t xml:space="preserve"> якутской литературы </t>
    </r>
    <r>
      <rPr>
        <sz val="12"/>
        <rFont val="Times New Roman"/>
        <family val="1"/>
      </rPr>
      <t>в 10-11-х классах.</t>
    </r>
  </si>
  <si>
    <r>
      <t xml:space="preserve">Культура народов РС(Я) </t>
    </r>
    <r>
      <rPr>
        <sz val="12"/>
        <rFont val="Times New Roman"/>
        <family val="1"/>
      </rPr>
      <t xml:space="preserve"> введена как учебный одночасовой предмет в 10-11-х классах.</t>
    </r>
  </si>
  <si>
    <t>Профильные курсы предназначены для расширения и углубления общеобразовательной подготовки учащихся в данной области образования.</t>
  </si>
  <si>
    <t>Углубленное обучение осуществляется тремя профилями: физико-математическим, техническим, биолого-химическим.</t>
  </si>
  <si>
    <t xml:space="preserve"> В 10-11-х классах профильное обучение  организовано по модели межклассной профилизации. Профильные предметы изучаются в группах по выбору обучающихся. Обучающиеся выбирают по три предмета, предусмотренных профилями.</t>
  </si>
  <si>
    <t xml:space="preserve">Компонент образовательного учреждения, элективные курсы, профильные курсы, проектная деятельность: </t>
  </si>
  <si>
    <r>
      <t>1.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 xml:space="preserve"> Начертательная геометрия 10- 11 классы</t>
    </r>
  </si>
  <si>
    <r>
      <t>2.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Математика 10-11 классы</t>
    </r>
  </si>
  <si>
    <r>
      <t>3.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Физика  10-11 классы</t>
    </r>
  </si>
  <si>
    <r>
      <t>4.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Информатика и ИКТ 10-11 классы</t>
    </r>
  </si>
  <si>
    <r>
      <t>5.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Биология 10-11 классы</t>
    </r>
  </si>
  <si>
    <r>
      <t>6.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Химия 10-11 классы</t>
    </r>
  </si>
  <si>
    <r>
      <t>7.</t>
    </r>
    <r>
      <rPr>
        <i/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Русский язык 10-11 классы</t>
    </r>
  </si>
  <si>
    <r>
      <t>8.</t>
    </r>
    <r>
      <rPr>
        <i/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Английский язык 10-11 классы</t>
    </r>
  </si>
  <si>
    <r>
      <t>9.</t>
    </r>
    <r>
      <rPr>
        <i/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История 10-11 классы</t>
    </r>
  </si>
  <si>
    <r>
      <t>10.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Психология 10-11классы</t>
    </r>
  </si>
  <si>
    <r>
      <t xml:space="preserve">Региональный (национально-региональный) компонент включает изучение по 2 часа в неделю </t>
    </r>
    <r>
      <rPr>
        <i/>
        <sz val="12"/>
        <rFont val="Times New Roman"/>
        <family val="1"/>
      </rPr>
      <t xml:space="preserve">якутского языка и якутской литературы </t>
    </r>
    <r>
      <rPr>
        <sz val="12"/>
        <rFont val="Times New Roman"/>
        <family val="1"/>
      </rPr>
      <t>в 6-9х классах.</t>
    </r>
  </si>
  <si>
    <t>Физический эксперимент</t>
  </si>
  <si>
    <t>Риторика</t>
  </si>
  <si>
    <t>Робототехника</t>
  </si>
  <si>
    <t xml:space="preserve">Прикладное творчество </t>
  </si>
  <si>
    <t>Общеинтеллектуальное</t>
  </si>
  <si>
    <t xml:space="preserve">Общекультурное </t>
  </si>
  <si>
    <t>Техническое</t>
  </si>
  <si>
    <t>Спортивно-оздоровительное</t>
  </si>
  <si>
    <t>Социальное</t>
  </si>
  <si>
    <t>области, направления</t>
  </si>
  <si>
    <t>Художественно-эстетическое</t>
  </si>
  <si>
    <t>МОУ «Майинский лицей»  МР «Мегино-Кангаласский улус»</t>
  </si>
  <si>
    <t>Приказ Министерства образования РС(Я) №01-16/2516 от 25.08.2011 « О работе образовательных учреждений Республики Саха (Якутия), реализующих программы общего образования  по Базисному учебному плану Республики Саха (Якутия) (2005 г.) в 2011-2012 учебном году»</t>
  </si>
  <si>
    <r>
      <t>утвержденное постановлением Правительства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РФ от 19.03.2001 г.</t>
    </r>
  </si>
  <si>
    <t>Устав и программа развития лицея</t>
  </si>
  <si>
    <t>Учебный план включает учебные предметы федерального компонента, регионального (национально-регионального) компонента, компонента образовательного учреждения, внеаудиторную деятельность.</t>
  </si>
  <si>
    <t>На основании пояснительной записки Базисного учебного плана для образовательных учреждений Республики Саха (Якутия) 2005 года в соответствии с Типовым положением о гимназиях и лицеях в системе образования Республики Саха (Якутия) /приказ МО РС (Я) № 01-06/344 от 03.07.1997г/ в отдельных классах для углубленного изучения предметов вводится дополнительный лицейский компонент.</t>
  </si>
  <si>
    <r>
      <t>2.</t>
    </r>
    <r>
      <rPr>
        <sz val="7"/>
        <rFont val="Times New Roman"/>
        <family val="1"/>
      </rPr>
      <t xml:space="preserve">                      </t>
    </r>
    <r>
      <rPr>
        <b/>
        <sz val="12"/>
        <color indexed="8"/>
        <rFont val="Times New Roman"/>
        <family val="1"/>
      </rPr>
      <t>Структура лицея</t>
    </r>
  </si>
  <si>
    <r>
      <t xml:space="preserve">Обучение в лицее подразделено на  2 ступени: 2-я ступень основного общего образования – 5-9 классы; 3-я ступень полного среднего общего образования – 10-11 классы. </t>
    </r>
    <r>
      <rPr>
        <sz val="12"/>
        <rFont val="Times New Roman"/>
        <family val="1"/>
      </rPr>
      <t>Нормативный срок освоения образовательных программ основного общего образования – 5 лет,  полного среднего общего – 2 года.</t>
    </r>
  </si>
  <si>
    <t>Продолжительность учебного года:  5-11 классов  34 учебные недели.</t>
  </si>
  <si>
    <t>Каждая из ступеней лицея решая общие задачи, имеет свои специфические функции, связанные с возрастными особенностями уча­щихся. Осуществляются они через набор базовых учебных курсов и занятий по выбору учащихся.</t>
  </si>
  <si>
    <t>Образовательный процесс в лицее корректируется для орга­низации обучения по трем профилям: физико-математическому, техническому и хими­ко-биологическому.</t>
  </si>
  <si>
    <r>
      <t>В инвариантной части учебного плана реализуются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федеральный и региональный образовательные компоненты, которые гарантируют овладение выпуск­никами лицея необходимым минимумом знаний, умений и на­выков, обеспечивающим возможность продолжения образова­ния.</t>
    </r>
  </si>
  <si>
    <t>Основное общее образование. 5 класс</t>
  </si>
  <si>
    <t xml:space="preserve">Учебный план 5 класса составлен на основе 4 варианта Базисного учебного плана основного общего образования общеобразовательных учреждений РФ, разработанного в соответствии с требованиями федерального государственного образовательного стандарта основного общего образования (ФГОС). Данный вариант обеспечивает обучение на родном (нерусском) языке, в том числе в общеобразовательных учреждениях субъекта Российской Федерации, где законодательно установлено государственное двуязычие. (Примерная основная образовательная программа образовательного учреждения. Основная школа. [сост. Е. С. Савинов]. 2011. (Стандарты второго поколения). </t>
  </si>
  <si>
    <r>
      <t>Обязательная часть</t>
    </r>
    <r>
      <rPr>
        <sz val="12"/>
        <rFont val="Times New Roman"/>
        <family val="1"/>
      </rPr>
      <t xml:space="preserve"> учебного плана включает полный набор учебных предметов обязательных предметных областей для всех имеющих государственную аккредитацию образовательных учреждений, реализующих основную образовательную программу основного общего образования, и учебное время, отводимое на их изучение.</t>
    </r>
  </si>
  <si>
    <r>
      <t xml:space="preserve">Часть, формируемая участниками образовательного процесса: </t>
    </r>
    <r>
      <rPr>
        <sz val="12"/>
        <rFont val="Times New Roman"/>
        <family val="1"/>
      </rPr>
      <t xml:space="preserve"> В связи с тем, что лицей осуществляет реализацию физико-математического и технического направлений вводится по 1 часу на изучение </t>
    </r>
    <r>
      <rPr>
        <i/>
        <sz val="12"/>
        <rFont val="Times New Roman"/>
        <family val="1"/>
      </rPr>
      <t>информатики</t>
    </r>
    <r>
      <rPr>
        <sz val="12"/>
        <rFont val="Times New Roman"/>
        <family val="1"/>
      </rPr>
      <t>.</t>
    </r>
  </si>
  <si>
    <r>
      <t xml:space="preserve">0,5 ч  добавлены в образовательную область «Основы духовно-нравственной культуры народов России» для изучения </t>
    </r>
    <r>
      <rPr>
        <i/>
        <sz val="12"/>
        <rFont val="Times New Roman"/>
        <family val="1"/>
      </rPr>
      <t>Культуры народов Республики Саха (Якутия).</t>
    </r>
  </si>
  <si>
    <r>
      <t>Внеурочная деятельность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соответствии с требованиями Стандарта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организуется по основным направлениям развития личности, учитывая условия и возможности лицея, пожелания учащихся и их родителей.</t>
    </r>
  </si>
  <si>
    <r>
      <t>Внеурочная деятельность</t>
    </r>
    <r>
      <rPr>
        <sz val="12"/>
        <rFont val="Times New Roman"/>
        <family val="1"/>
      </rPr>
      <t>:</t>
    </r>
  </si>
  <si>
    <t>Общеинтеллектуальное направление: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</si>
  <si>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Математика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</si>
  <si>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Английский язык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</si>
  <si>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Физический практикум</t>
    </r>
  </si>
  <si>
    <t>Общекультурное направление: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</si>
  <si>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Информационная культура личности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</si>
  <si>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Риторика</t>
    </r>
  </si>
  <si>
    <t>Социальное: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</si>
  <si>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Психология общения</t>
    </r>
  </si>
  <si>
    <t>Спортивно-оздоровительное: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</si>
  <si>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ОБЖ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</si>
  <si>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Подвижные игры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</si>
  <si>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Робототехника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</si>
  <si>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Прикладное творчество (мальчики)</t>
    </r>
  </si>
  <si>
    <t>Художественно-эстетическое:</t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</si>
  <si>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2"/>
        <rFont val="Times New Roman"/>
        <family val="1"/>
      </rPr>
      <t>Прикладное творчество (девочки)</t>
    </r>
  </si>
  <si>
    <t>Основное общее образование. 6-9 классы.</t>
  </si>
  <si>
    <t>Основное внимание на второй ступени обучения акцентиру­ется на создании условий для формирования у лицеистов позна­вательных интересов, что позволяет школьнику определить об­ласть научных знаний, в рамках которой на старшей ступени может состояться его самоопределение.</t>
  </si>
  <si>
    <r>
      <t>Культура народов РС(Я)</t>
    </r>
    <r>
      <rPr>
        <sz val="12"/>
        <rFont val="Times New Roman"/>
        <family val="1"/>
      </rPr>
      <t xml:space="preserve"> введена как учебный одночасовой предмет в 6– 9-х классах.  </t>
    </r>
  </si>
  <si>
    <r>
      <t xml:space="preserve">В связи с тем, что лицей осуществляет реализацию физико-математического и технического направлений в 6-7-х классах счет часов лицейского компонента вводится по 1 часу на изучение </t>
    </r>
    <r>
      <rPr>
        <i/>
        <sz val="12"/>
        <rFont val="Times New Roman"/>
        <family val="1"/>
      </rPr>
      <t>информатики</t>
    </r>
    <r>
      <rPr>
        <sz val="12"/>
        <rFont val="Times New Roman"/>
        <family val="1"/>
      </rPr>
      <t>.</t>
    </r>
  </si>
  <si>
    <r>
      <t xml:space="preserve">Часы </t>
    </r>
    <r>
      <rPr>
        <i/>
        <sz val="12"/>
        <rFont val="Times New Roman"/>
        <family val="1"/>
      </rPr>
      <t xml:space="preserve">информационной культуры личности </t>
    </r>
    <r>
      <rPr>
        <sz val="12"/>
        <rFont val="Times New Roman"/>
        <family val="1"/>
      </rPr>
      <t>вводятся по 0,5 часа в 6- 8-х классах, по 1 часу в 9-х классах, как элективный курс из часов внеаудиторной нагрузки.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</si>
  <si>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В 6-м классе  за счет лицейского компонента вводится второй час на изучение </t>
    </r>
    <r>
      <rPr>
        <i/>
        <sz val="12"/>
        <rFont val="Times New Roman"/>
        <family val="1"/>
      </rPr>
      <t>географии</t>
    </r>
    <r>
      <rPr>
        <sz val="12"/>
        <rFont val="Times New Roman"/>
        <family val="1"/>
      </rPr>
      <t>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</si>
  <si>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В 8-х, 9-х классах  вводится второй час на изучение </t>
    </r>
    <r>
      <rPr>
        <i/>
        <sz val="12"/>
        <rFont val="Times New Roman"/>
        <family val="1"/>
      </rPr>
      <t>химии</t>
    </r>
    <r>
      <rPr>
        <sz val="12"/>
        <rFont val="Times New Roman"/>
        <family val="1"/>
      </rPr>
      <t xml:space="preserve"> за счет часов лицейского компонента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</si>
  <si>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 7-м классе за счет лицейского компонента вводится 1 час на изучение черчения, в 8-х классах добавлен второй час на изучения черчения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</si>
  <si>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В 9-х классах за счет часов школьного компонента вводится третий час на изучение </t>
    </r>
    <r>
      <rPr>
        <i/>
        <sz val="12"/>
        <rFont val="Times New Roman"/>
        <family val="1"/>
      </rPr>
      <t>физики.</t>
    </r>
  </si>
  <si>
    <t>Внеаудиторная деятельность представлена проектной деятельностью, элективными предметами по выбору учащихся, с учетом дальнейшего углубленного обучения в рамках профильных направлений, осуществляемых в лицее.</t>
  </si>
  <si>
    <r>
      <t>1.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 xml:space="preserve"> Раннее обучение физике -6 классы</t>
    </r>
  </si>
  <si>
    <r>
      <t>3.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Математика 6-9 классы</t>
    </r>
  </si>
  <si>
    <r>
      <t>4.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Физика  8-9 классы</t>
    </r>
  </si>
  <si>
    <r>
      <t>5.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Информатика и ИКТ 9 классы</t>
    </r>
  </si>
  <si>
    <r>
      <t>6.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Биология 9 классы</t>
    </r>
  </si>
  <si>
    <r>
      <t>7.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Экология 8 классы</t>
    </r>
  </si>
  <si>
    <r>
      <t>8.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Химия 8-9 классы</t>
    </r>
  </si>
  <si>
    <r>
      <t>9.</t>
    </r>
    <r>
      <rPr>
        <sz val="7"/>
        <rFont val="Times New Roman"/>
        <family val="1"/>
      </rPr>
      <t xml:space="preserve">      </t>
    </r>
    <r>
      <rPr>
        <i/>
        <sz val="12"/>
        <rFont val="Times New Roman"/>
        <family val="1"/>
      </rPr>
      <t>Информационная культура личности 6-9 классы</t>
    </r>
  </si>
  <si>
    <r>
      <t>10.</t>
    </r>
    <r>
      <rPr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Английский язык 9 классы</t>
    </r>
  </si>
  <si>
    <t xml:space="preserve">Учебный план третьей ступени общего образования МБОУ «Майинская лицей» включает полный набор учебных предметов и часовую нагрузку, соответствующие федеральному компоненту БУП РС(Я) 2005г.  </t>
  </si>
  <si>
    <t>Обучение на старшей ступени в лицее предполагает дальнейшее формирование исследователя, целенаправленную подготовку к успешному обучению в вузах и дальнейшей интеллектуальной деятельности, т.е. создание оптимальных условий для самореализации нравственной личности. Эта ступень общего образования призвана обеспечить профильное обучение на базе общеобразовательной подготовки с учетом потребностей, склонностей, способностей и интересов учащихся.</t>
  </si>
  <si>
    <t>Внеаудиторная деятельность представлена проектной деятельностью, элективными курсами по выбору учащихся.</t>
  </si>
  <si>
    <t>Среднее (полное) общее образование. 10-11 классы.</t>
  </si>
  <si>
    <t>Учебный план МБОУ «Майинский лицей» МР «Мегино-Кангаласский улус»  на 2012-2013 учебный год разработан в соответствии со следующими документами:</t>
  </si>
  <si>
    <t>на 2013-2014 учебный год.</t>
  </si>
  <si>
    <t>русский язык</t>
  </si>
  <si>
    <t>литература</t>
  </si>
  <si>
    <t>родной язык и литература</t>
  </si>
  <si>
    <t>английский язык</t>
  </si>
  <si>
    <t>математика</t>
  </si>
  <si>
    <t>информатика и ИКТ</t>
  </si>
  <si>
    <t>история</t>
  </si>
  <si>
    <t>общество</t>
  </si>
  <si>
    <t>география</t>
  </si>
  <si>
    <t>физика</t>
  </si>
  <si>
    <t>химия</t>
  </si>
  <si>
    <t>изо, черчение</t>
  </si>
  <si>
    <t>музыка</t>
  </si>
  <si>
    <t>технология</t>
  </si>
  <si>
    <t>физкультура</t>
  </si>
  <si>
    <t>ЯНК</t>
  </si>
  <si>
    <t>внеаудиторная деятельность</t>
  </si>
  <si>
    <t>ИКЛ</t>
  </si>
  <si>
    <t>приклад.творчество</t>
  </si>
  <si>
    <t>информатика/Робототехника</t>
  </si>
  <si>
    <t>подвижные игры</t>
  </si>
  <si>
    <t>черчение/комп.графика/начерт</t>
  </si>
  <si>
    <t>биология/экология</t>
  </si>
  <si>
    <t>физика/астроном.</t>
  </si>
  <si>
    <t>всего нед.нагрузка</t>
  </si>
  <si>
    <t>макс.объем нед.нагрузки</t>
  </si>
  <si>
    <t>8а</t>
  </si>
  <si>
    <t>8б</t>
  </si>
  <si>
    <t>9а</t>
  </si>
  <si>
    <t>9б</t>
  </si>
  <si>
    <t>10а</t>
  </si>
  <si>
    <t>10б</t>
  </si>
  <si>
    <t>11а</t>
  </si>
  <si>
    <t>11б</t>
  </si>
  <si>
    <t xml:space="preserve">Культура народов РС(Я)/  </t>
  </si>
  <si>
    <t>на 2013-2014 учебный год. Основное общее образование 6-9 классы</t>
  </si>
  <si>
    <t>на 2013-2014 учебный год. Среднее(полное) общее образование 10-11 классы</t>
  </si>
  <si>
    <t>Часть, формируемая участниками образовательного процесса</t>
  </si>
  <si>
    <t>Развивающая математика</t>
  </si>
  <si>
    <t>Компьютерра</t>
  </si>
  <si>
    <t>Социальные проекты</t>
  </si>
  <si>
    <t>Информационная культура личности</t>
  </si>
  <si>
    <t>Изобразительное искусство</t>
  </si>
  <si>
    <t>Математика и информатика</t>
  </si>
  <si>
    <t>Общественно-научные предметы</t>
  </si>
  <si>
    <t>Итого</t>
  </si>
  <si>
    <t xml:space="preserve">Физическая культура </t>
  </si>
  <si>
    <t>на 2013-2014 учебный год. Основное общее образование. 5-6 класс</t>
  </si>
  <si>
    <t>Шахматы</t>
  </si>
  <si>
    <t>Театральная студия</t>
  </si>
  <si>
    <t>Туризм и краеведение</t>
  </si>
  <si>
    <t>Ритмика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</si>
</sst>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0"/>
      <color indexed="57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name val="Wingdings"/>
      <family val="0"/>
    </font>
    <font>
      <b/>
      <i/>
      <sz val="12"/>
      <name val="Times New Roman"/>
      <family val="1"/>
    </font>
    <font>
      <i/>
      <sz val="7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CB4E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4FD7B"/>
        <bgColor indexed="64"/>
      </patternFill>
    </fill>
    <fill>
      <patternFill patternType="solid">
        <fgColor rgb="FFFED0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center"/>
      <protection/>
    </xf>
    <xf numFmtId="0" fontId="4" fillId="33" borderId="15" xfId="53" applyFont="1" applyFill="1" applyBorder="1" applyAlignment="1">
      <alignment horizontal="center"/>
      <protection/>
    </xf>
    <xf numFmtId="0" fontId="4" fillId="33" borderId="16" xfId="53" applyFont="1" applyFill="1" applyBorder="1" applyAlignment="1">
      <alignment horizontal="center"/>
      <protection/>
    </xf>
    <xf numFmtId="0" fontId="4" fillId="33" borderId="17" xfId="53" applyFont="1" applyFill="1" applyBorder="1" applyAlignment="1">
      <alignment horizontal="center"/>
      <protection/>
    </xf>
    <xf numFmtId="0" fontId="4" fillId="34" borderId="18" xfId="53" applyFont="1" applyFill="1" applyBorder="1" applyAlignment="1">
      <alignment horizontal="center"/>
      <protection/>
    </xf>
    <xf numFmtId="0" fontId="4" fillId="34" borderId="19" xfId="53" applyFont="1" applyFill="1" applyBorder="1" applyAlignment="1">
      <alignment horizontal="center"/>
      <protection/>
    </xf>
    <xf numFmtId="0" fontId="4" fillId="34" borderId="20" xfId="53" applyFont="1" applyFill="1" applyBorder="1" applyAlignment="1">
      <alignment horizontal="center"/>
      <protection/>
    </xf>
    <xf numFmtId="0" fontId="1" fillId="33" borderId="12" xfId="53" applyFill="1" applyBorder="1">
      <alignment/>
      <protection/>
    </xf>
    <xf numFmtId="0" fontId="1" fillId="33" borderId="13" xfId="53" applyFill="1" applyBorder="1">
      <alignment/>
      <protection/>
    </xf>
    <xf numFmtId="0" fontId="1" fillId="33" borderId="15" xfId="53" applyFill="1" applyBorder="1">
      <alignment/>
      <protection/>
    </xf>
    <xf numFmtId="0" fontId="1" fillId="33" borderId="21" xfId="53" applyFill="1" applyBorder="1">
      <alignment/>
      <protection/>
    </xf>
    <xf numFmtId="0" fontId="4" fillId="33" borderId="12" xfId="53" applyFont="1" applyFill="1" applyBorder="1">
      <alignment/>
      <protection/>
    </xf>
    <xf numFmtId="0" fontId="4" fillId="33" borderId="14" xfId="53" applyFont="1" applyFill="1" applyBorder="1">
      <alignment/>
      <protection/>
    </xf>
    <xf numFmtId="0" fontId="2" fillId="0" borderId="22" xfId="53" applyFont="1" applyBorder="1" applyAlignment="1">
      <alignment vertical="center"/>
      <protection/>
    </xf>
    <xf numFmtId="0" fontId="2" fillId="0" borderId="21" xfId="53" applyFont="1" applyBorder="1" applyAlignment="1">
      <alignment vertical="center"/>
      <protection/>
    </xf>
    <xf numFmtId="0" fontId="1" fillId="33" borderId="23" xfId="53" applyFill="1" applyBorder="1">
      <alignment/>
      <protection/>
    </xf>
    <xf numFmtId="0" fontId="1" fillId="33" borderId="24" xfId="53" applyFill="1" applyBorder="1">
      <alignment/>
      <protection/>
    </xf>
    <xf numFmtId="0" fontId="1" fillId="33" borderId="25" xfId="53" applyFill="1" applyBorder="1">
      <alignment/>
      <protection/>
    </xf>
    <xf numFmtId="0" fontId="4" fillId="33" borderId="23" xfId="53" applyFont="1" applyFill="1" applyBorder="1">
      <alignment/>
      <protection/>
    </xf>
    <xf numFmtId="0" fontId="4" fillId="33" borderId="26" xfId="53" applyFont="1" applyFill="1" applyBorder="1">
      <alignment/>
      <protection/>
    </xf>
    <xf numFmtId="0" fontId="2" fillId="0" borderId="27" xfId="53" applyFont="1" applyBorder="1" applyAlignment="1">
      <alignment horizontal="left" vertical="center"/>
      <protection/>
    </xf>
    <xf numFmtId="0" fontId="4" fillId="33" borderId="10" xfId="53" applyFont="1" applyFill="1" applyBorder="1">
      <alignment/>
      <protection/>
    </xf>
    <xf numFmtId="0" fontId="2" fillId="0" borderId="27" xfId="53" applyFont="1" applyBorder="1" applyAlignment="1">
      <alignment vertical="center"/>
      <protection/>
    </xf>
    <xf numFmtId="0" fontId="2" fillId="0" borderId="28" xfId="53" applyFont="1" applyBorder="1" applyAlignment="1">
      <alignment vertical="center"/>
      <protection/>
    </xf>
    <xf numFmtId="0" fontId="2" fillId="0" borderId="0" xfId="53" applyFont="1" applyBorder="1" applyAlignment="1">
      <alignment horizontal="justify" vertical="center"/>
      <protection/>
    </xf>
    <xf numFmtId="0" fontId="1" fillId="33" borderId="26" xfId="53" applyFill="1" applyBorder="1">
      <alignment/>
      <protection/>
    </xf>
    <xf numFmtId="0" fontId="2" fillId="0" borderId="22" xfId="53" applyFont="1" applyBorder="1" applyAlignment="1">
      <alignment horizontal="left" vertical="center"/>
      <protection/>
    </xf>
    <xf numFmtId="0" fontId="4" fillId="34" borderId="23" xfId="53" applyFont="1" applyFill="1" applyBorder="1">
      <alignment/>
      <protection/>
    </xf>
    <xf numFmtId="0" fontId="4" fillId="34" borderId="24" xfId="53" applyFont="1" applyFill="1" applyBorder="1">
      <alignment/>
      <protection/>
    </xf>
    <xf numFmtId="0" fontId="4" fillId="34" borderId="26" xfId="53" applyFont="1" applyFill="1" applyBorder="1">
      <alignment/>
      <protection/>
    </xf>
    <xf numFmtId="0" fontId="4" fillId="34" borderId="29" xfId="53" applyFont="1" applyFill="1" applyBorder="1" applyAlignment="1">
      <alignment horizontal="center" vertical="center"/>
      <protection/>
    </xf>
    <xf numFmtId="0" fontId="4" fillId="34" borderId="28" xfId="53" applyFont="1" applyFill="1" applyBorder="1" applyAlignment="1">
      <alignment horizontal="center" vertical="center"/>
      <protection/>
    </xf>
    <xf numFmtId="0" fontId="4" fillId="34" borderId="30" xfId="53" applyFont="1" applyFill="1" applyBorder="1" applyAlignment="1">
      <alignment horizontal="center" vertical="center"/>
      <protection/>
    </xf>
    <xf numFmtId="0" fontId="4" fillId="34" borderId="31" xfId="53" applyFont="1" applyFill="1" applyBorder="1">
      <alignment/>
      <protection/>
    </xf>
    <xf numFmtId="0" fontId="4" fillId="34" borderId="18" xfId="53" applyFont="1" applyFill="1" applyBorder="1" applyAlignment="1">
      <alignment horizontal="center" vertical="center"/>
      <protection/>
    </xf>
    <xf numFmtId="0" fontId="4" fillId="34" borderId="20" xfId="53" applyFont="1" applyFill="1" applyBorder="1" applyAlignment="1">
      <alignment horizontal="center" vertical="center"/>
      <protection/>
    </xf>
    <xf numFmtId="0" fontId="1" fillId="33" borderId="10" xfId="53" applyFill="1" applyBorder="1">
      <alignment/>
      <protection/>
    </xf>
    <xf numFmtId="0" fontId="1" fillId="33" borderId="11" xfId="53" applyFill="1" applyBorder="1">
      <alignment/>
      <protection/>
    </xf>
    <xf numFmtId="0" fontId="1" fillId="33" borderId="17" xfId="53" applyFill="1" applyBorder="1">
      <alignment/>
      <protection/>
    </xf>
    <xf numFmtId="0" fontId="1" fillId="33" borderId="16" xfId="53" applyFill="1" applyBorder="1">
      <alignment/>
      <protection/>
    </xf>
    <xf numFmtId="0" fontId="4" fillId="33" borderId="17" xfId="53" applyFont="1" applyFill="1" applyBorder="1">
      <alignment/>
      <protection/>
    </xf>
    <xf numFmtId="0" fontId="1" fillId="33" borderId="32" xfId="53" applyFill="1" applyBorder="1">
      <alignment/>
      <protection/>
    </xf>
    <xf numFmtId="0" fontId="1" fillId="33" borderId="33" xfId="53" applyFill="1" applyBorder="1">
      <alignment/>
      <protection/>
    </xf>
    <xf numFmtId="0" fontId="1" fillId="33" borderId="29" xfId="53" applyFill="1" applyBorder="1">
      <alignment/>
      <protection/>
    </xf>
    <xf numFmtId="0" fontId="1" fillId="33" borderId="34" xfId="53" applyFill="1" applyBorder="1">
      <alignment/>
      <protection/>
    </xf>
    <xf numFmtId="0" fontId="1" fillId="33" borderId="28" xfId="53" applyFill="1" applyBorder="1">
      <alignment/>
      <protection/>
    </xf>
    <xf numFmtId="0" fontId="1" fillId="33" borderId="35" xfId="53" applyFill="1" applyBorder="1">
      <alignment/>
      <protection/>
    </xf>
    <xf numFmtId="0" fontId="1" fillId="33" borderId="30" xfId="53" applyFill="1" applyBorder="1">
      <alignment/>
      <protection/>
    </xf>
    <xf numFmtId="0" fontId="1" fillId="33" borderId="36" xfId="53" applyFill="1" applyBorder="1">
      <alignment/>
      <protection/>
    </xf>
    <xf numFmtId="0" fontId="4" fillId="33" borderId="29" xfId="53" applyFont="1" applyFill="1" applyBorder="1">
      <alignment/>
      <protection/>
    </xf>
    <xf numFmtId="0" fontId="4" fillId="33" borderId="35" xfId="53" applyFont="1" applyFill="1" applyBorder="1">
      <alignment/>
      <protection/>
    </xf>
    <xf numFmtId="0" fontId="2" fillId="0" borderId="34" xfId="53" applyFont="1" applyBorder="1" applyAlignment="1">
      <alignment horizontal="left" vertical="center"/>
      <protection/>
    </xf>
    <xf numFmtId="0" fontId="1" fillId="33" borderId="23" xfId="53" applyFont="1" applyFill="1" applyBorder="1">
      <alignment/>
      <protection/>
    </xf>
    <xf numFmtId="0" fontId="1" fillId="33" borderId="24" xfId="53" applyFont="1" applyFill="1" applyBorder="1">
      <alignment/>
      <protection/>
    </xf>
    <xf numFmtId="0" fontId="2" fillId="0" borderId="11" xfId="53" applyFont="1" applyBorder="1" applyAlignment="1">
      <alignment horizontal="left" vertical="center"/>
      <protection/>
    </xf>
    <xf numFmtId="0" fontId="1" fillId="33" borderId="37" xfId="53" applyFont="1" applyFill="1" applyBorder="1">
      <alignment/>
      <protection/>
    </xf>
    <xf numFmtId="0" fontId="1" fillId="33" borderId="38" xfId="53" applyFont="1" applyFill="1" applyBorder="1">
      <alignment/>
      <protection/>
    </xf>
    <xf numFmtId="0" fontId="4" fillId="33" borderId="37" xfId="53" applyFont="1" applyFill="1" applyBorder="1">
      <alignment/>
      <protection/>
    </xf>
    <xf numFmtId="0" fontId="4" fillId="33" borderId="39" xfId="53" applyFont="1" applyFill="1" applyBorder="1">
      <alignment/>
      <protection/>
    </xf>
    <xf numFmtId="0" fontId="4" fillId="34" borderId="10" xfId="53" applyFont="1" applyFill="1" applyBorder="1">
      <alignment/>
      <protection/>
    </xf>
    <xf numFmtId="0" fontId="4" fillId="34" borderId="21" xfId="53" applyFont="1" applyFill="1" applyBorder="1">
      <alignment/>
      <protection/>
    </xf>
    <xf numFmtId="0" fontId="4" fillId="34" borderId="17" xfId="53" applyFont="1" applyFill="1" applyBorder="1">
      <alignment/>
      <protection/>
    </xf>
    <xf numFmtId="0" fontId="4" fillId="34" borderId="15" xfId="53" applyFont="1" applyFill="1" applyBorder="1">
      <alignment/>
      <protection/>
    </xf>
    <xf numFmtId="0" fontId="6" fillId="34" borderId="17" xfId="53" applyFont="1" applyFill="1" applyBorder="1">
      <alignment/>
      <protection/>
    </xf>
    <xf numFmtId="0" fontId="9" fillId="34" borderId="27" xfId="53" applyFont="1" applyFill="1" applyBorder="1" applyAlignment="1">
      <alignment horizontal="justify" vertical="center"/>
      <protection/>
    </xf>
    <xf numFmtId="0" fontId="9" fillId="34" borderId="28" xfId="53" applyFont="1" applyFill="1" applyBorder="1" applyAlignment="1">
      <alignment horizontal="justify" vertical="center"/>
      <protection/>
    </xf>
    <xf numFmtId="0" fontId="4" fillId="34" borderId="37" xfId="53" applyFont="1" applyFill="1" applyBorder="1">
      <alignment/>
      <protection/>
    </xf>
    <xf numFmtId="0" fontId="4" fillId="34" borderId="39" xfId="53" applyFont="1" applyFill="1" applyBorder="1">
      <alignment/>
      <protection/>
    </xf>
    <xf numFmtId="0" fontId="6" fillId="34" borderId="30" xfId="53" applyFont="1" applyFill="1" applyBorder="1">
      <alignment/>
      <protection/>
    </xf>
    <xf numFmtId="0" fontId="4" fillId="34" borderId="35" xfId="53" applyFont="1" applyFill="1" applyBorder="1">
      <alignment/>
      <protection/>
    </xf>
    <xf numFmtId="0" fontId="4" fillId="34" borderId="40" xfId="53" applyFont="1" applyFill="1" applyBorder="1">
      <alignment/>
      <protection/>
    </xf>
    <xf numFmtId="0" fontId="4" fillId="34" borderId="18" xfId="53" applyFont="1" applyFill="1" applyBorder="1">
      <alignment/>
      <protection/>
    </xf>
    <xf numFmtId="0" fontId="4" fillId="34" borderId="20" xfId="53" applyFont="1" applyFill="1" applyBorder="1">
      <alignment/>
      <protection/>
    </xf>
    <xf numFmtId="0" fontId="1" fillId="33" borderId="33" xfId="53" applyFont="1" applyFill="1" applyBorder="1">
      <alignment/>
      <protection/>
    </xf>
    <xf numFmtId="0" fontId="1" fillId="33" borderId="26" xfId="53" applyFont="1" applyFill="1" applyBorder="1">
      <alignment/>
      <protection/>
    </xf>
    <xf numFmtId="0" fontId="12" fillId="33" borderId="23" xfId="53" applyFont="1" applyFill="1" applyBorder="1">
      <alignment/>
      <protection/>
    </xf>
    <xf numFmtId="0" fontId="12" fillId="33" borderId="24" xfId="53" applyFont="1" applyFill="1" applyBorder="1">
      <alignment/>
      <protection/>
    </xf>
    <xf numFmtId="0" fontId="12" fillId="33" borderId="25" xfId="53" applyFont="1" applyFill="1" applyBorder="1">
      <alignment/>
      <protection/>
    </xf>
    <xf numFmtId="0" fontId="14" fillId="33" borderId="23" xfId="53" applyFont="1" applyFill="1" applyBorder="1">
      <alignment/>
      <protection/>
    </xf>
    <xf numFmtId="0" fontId="14" fillId="33" borderId="33" xfId="53" applyFont="1" applyFill="1" applyBorder="1">
      <alignment/>
      <protection/>
    </xf>
    <xf numFmtId="0" fontId="14" fillId="33" borderId="26" xfId="53" applyFont="1" applyFill="1" applyBorder="1">
      <alignment/>
      <protection/>
    </xf>
    <xf numFmtId="0" fontId="12" fillId="33" borderId="33" xfId="53" applyFont="1" applyFill="1" applyBorder="1">
      <alignment/>
      <protection/>
    </xf>
    <xf numFmtId="0" fontId="12" fillId="33" borderId="26" xfId="53" applyFont="1" applyFill="1" applyBorder="1">
      <alignment/>
      <protection/>
    </xf>
    <xf numFmtId="0" fontId="11" fillId="0" borderId="27" xfId="53" applyFont="1" applyBorder="1" applyAlignment="1">
      <alignment horizontal="left" vertical="center"/>
      <protection/>
    </xf>
    <xf numFmtId="0" fontId="11" fillId="0" borderId="34" xfId="53" applyFont="1" applyBorder="1" applyAlignment="1">
      <alignment horizontal="left" vertical="center"/>
      <protection/>
    </xf>
    <xf numFmtId="0" fontId="11" fillId="0" borderId="22" xfId="53" applyFont="1" applyBorder="1" applyAlignment="1">
      <alignment horizontal="left" vertical="center"/>
      <protection/>
    </xf>
    <xf numFmtId="0" fontId="11" fillId="0" borderId="11" xfId="53" applyFont="1" applyBorder="1" applyAlignment="1">
      <alignment horizontal="left" vertical="center"/>
      <protection/>
    </xf>
    <xf numFmtId="0" fontId="2" fillId="0" borderId="27" xfId="53" applyFont="1" applyBorder="1" applyAlignment="1">
      <alignment horizontal="left" vertical="center"/>
      <protection/>
    </xf>
    <xf numFmtId="0" fontId="2" fillId="0" borderId="34" xfId="53" applyFont="1" applyBorder="1" applyAlignment="1">
      <alignment horizontal="left" vertical="center"/>
      <protection/>
    </xf>
    <xf numFmtId="0" fontId="2" fillId="0" borderId="22" xfId="53" applyFont="1" applyBorder="1" applyAlignment="1">
      <alignment horizontal="left" vertical="center"/>
      <protection/>
    </xf>
    <xf numFmtId="0" fontId="2" fillId="0" borderId="11" xfId="53" applyFont="1" applyBorder="1" applyAlignment="1">
      <alignment horizontal="left" vertical="center"/>
      <protection/>
    </xf>
    <xf numFmtId="0" fontId="2" fillId="0" borderId="41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13" fillId="0" borderId="27" xfId="53" applyFont="1" applyBorder="1" applyAlignment="1">
      <alignment horizontal="left" vertical="center"/>
      <protection/>
    </xf>
    <xf numFmtId="0" fontId="13" fillId="0" borderId="34" xfId="53" applyFont="1" applyBorder="1" applyAlignment="1">
      <alignment horizontal="left" vertical="center"/>
      <protection/>
    </xf>
    <xf numFmtId="0" fontId="13" fillId="0" borderId="22" xfId="53" applyFont="1" applyBorder="1" applyAlignment="1">
      <alignment horizontal="left" vertical="center"/>
      <protection/>
    </xf>
    <xf numFmtId="0" fontId="13" fillId="0" borderId="11" xfId="53" applyFont="1" applyBorder="1" applyAlignment="1">
      <alignment horizontal="left" vertical="center"/>
      <protection/>
    </xf>
    <xf numFmtId="0" fontId="16" fillId="34" borderId="27" xfId="53" applyFont="1" applyFill="1" applyBorder="1" applyAlignment="1">
      <alignment vertical="center"/>
      <protection/>
    </xf>
    <xf numFmtId="0" fontId="1" fillId="34" borderId="28" xfId="53" applyFill="1" applyBorder="1" applyAlignment="1">
      <alignment vertical="center"/>
      <protection/>
    </xf>
    <xf numFmtId="0" fontId="4" fillId="34" borderId="11" xfId="53" applyFont="1" applyFill="1" applyBorder="1">
      <alignment/>
      <protection/>
    </xf>
    <xf numFmtId="0" fontId="4" fillId="34" borderId="16" xfId="53" applyFont="1" applyFill="1" applyBorder="1">
      <alignment/>
      <protection/>
    </xf>
    <xf numFmtId="0" fontId="16" fillId="34" borderId="42" xfId="53" applyFont="1" applyFill="1" applyBorder="1" applyAlignment="1">
      <alignment vertical="center"/>
      <protection/>
    </xf>
    <xf numFmtId="0" fontId="1" fillId="34" borderId="43" xfId="53" applyFill="1" applyBorder="1" applyAlignment="1">
      <alignment vertical="center"/>
      <protection/>
    </xf>
    <xf numFmtId="0" fontId="6" fillId="34" borderId="37" xfId="53" applyFont="1" applyFill="1" applyBorder="1">
      <alignment/>
      <protection/>
    </xf>
    <xf numFmtId="0" fontId="17" fillId="34" borderId="44" xfId="53" applyFont="1" applyFill="1" applyBorder="1">
      <alignment/>
      <protection/>
    </xf>
    <xf numFmtId="0" fontId="4" fillId="35" borderId="10" xfId="53" applyFont="1" applyFill="1" applyBorder="1" applyAlignment="1">
      <alignment horizontal="center"/>
      <protection/>
    </xf>
    <xf numFmtId="0" fontId="4" fillId="35" borderId="21" xfId="53" applyFont="1" applyFill="1" applyBorder="1" applyAlignment="1">
      <alignment horizontal="center"/>
      <protection/>
    </xf>
    <xf numFmtId="0" fontId="4" fillId="35" borderId="17" xfId="53" applyFont="1" applyFill="1" applyBorder="1" applyAlignment="1">
      <alignment horizontal="center"/>
      <protection/>
    </xf>
    <xf numFmtId="0" fontId="1" fillId="35" borderId="12" xfId="53" applyFill="1" applyBorder="1">
      <alignment/>
      <protection/>
    </xf>
    <xf numFmtId="0" fontId="1" fillId="35" borderId="13" xfId="53" applyFill="1" applyBorder="1">
      <alignment/>
      <protection/>
    </xf>
    <xf numFmtId="0" fontId="1" fillId="35" borderId="10" xfId="53" applyFill="1" applyBorder="1">
      <alignment/>
      <protection/>
    </xf>
    <xf numFmtId="0" fontId="1" fillId="35" borderId="17" xfId="53" applyFill="1" applyBorder="1">
      <alignment/>
      <protection/>
    </xf>
    <xf numFmtId="0" fontId="1" fillId="35" borderId="16" xfId="53" applyFill="1" applyBorder="1">
      <alignment/>
      <protection/>
    </xf>
    <xf numFmtId="0" fontId="4" fillId="35" borderId="12" xfId="53" applyFont="1" applyFill="1" applyBorder="1">
      <alignment/>
      <protection/>
    </xf>
    <xf numFmtId="0" fontId="4" fillId="35" borderId="14" xfId="53" applyFont="1" applyFill="1" applyBorder="1">
      <alignment/>
      <protection/>
    </xf>
    <xf numFmtId="0" fontId="1" fillId="35" borderId="23" xfId="53" applyFill="1" applyBorder="1">
      <alignment/>
      <protection/>
    </xf>
    <xf numFmtId="0" fontId="1" fillId="35" borderId="24" xfId="53" applyFill="1" applyBorder="1">
      <alignment/>
      <protection/>
    </xf>
    <xf numFmtId="0" fontId="1" fillId="35" borderId="26" xfId="53" applyFill="1" applyBorder="1">
      <alignment/>
      <protection/>
    </xf>
    <xf numFmtId="0" fontId="1" fillId="35" borderId="33" xfId="53" applyFill="1" applyBorder="1">
      <alignment/>
      <protection/>
    </xf>
    <xf numFmtId="0" fontId="4" fillId="35" borderId="23" xfId="53" applyFont="1" applyFill="1" applyBorder="1">
      <alignment/>
      <protection/>
    </xf>
    <xf numFmtId="0" fontId="4" fillId="35" borderId="26" xfId="53" applyFont="1" applyFill="1" applyBorder="1">
      <alignment/>
      <protection/>
    </xf>
    <xf numFmtId="0" fontId="2" fillId="0" borderId="27" xfId="53" applyFont="1" applyBorder="1" applyAlignment="1">
      <alignment vertical="center"/>
      <protection/>
    </xf>
    <xf numFmtId="0" fontId="1" fillId="35" borderId="32" xfId="53" applyFill="1" applyBorder="1">
      <alignment/>
      <protection/>
    </xf>
    <xf numFmtId="0" fontId="4" fillId="34" borderId="32" xfId="53" applyFont="1" applyFill="1" applyBorder="1">
      <alignment/>
      <protection/>
    </xf>
    <xf numFmtId="0" fontId="4" fillId="34" borderId="37" xfId="53" applyFont="1" applyFill="1" applyBorder="1" applyAlignment="1">
      <alignment horizontal="center" vertical="center"/>
      <protection/>
    </xf>
    <xf numFmtId="0" fontId="4" fillId="34" borderId="38" xfId="53" applyFont="1" applyFill="1" applyBorder="1" applyAlignment="1">
      <alignment horizontal="center" vertical="center"/>
      <protection/>
    </xf>
    <xf numFmtId="0" fontId="4" fillId="34" borderId="35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/>
      <protection/>
    </xf>
    <xf numFmtId="0" fontId="4" fillId="34" borderId="40" xfId="53" applyFont="1" applyFill="1" applyBorder="1" applyAlignment="1">
      <alignment horizontal="center" vertical="center"/>
      <protection/>
    </xf>
    <xf numFmtId="0" fontId="4" fillId="34" borderId="43" xfId="53" applyFont="1" applyFill="1" applyBorder="1">
      <alignment/>
      <protection/>
    </xf>
    <xf numFmtId="0" fontId="1" fillId="35" borderId="21" xfId="53" applyFill="1" applyBorder="1">
      <alignment/>
      <protection/>
    </xf>
    <xf numFmtId="0" fontId="4" fillId="35" borderId="10" xfId="53" applyFont="1" applyFill="1" applyBorder="1">
      <alignment/>
      <protection/>
    </xf>
    <xf numFmtId="0" fontId="4" fillId="35" borderId="17" xfId="53" applyFont="1" applyFill="1" applyBorder="1">
      <alignment/>
      <protection/>
    </xf>
    <xf numFmtId="0" fontId="1" fillId="35" borderId="29" xfId="53" applyFill="1" applyBorder="1">
      <alignment/>
      <protection/>
    </xf>
    <xf numFmtId="0" fontId="1" fillId="35" borderId="28" xfId="53" applyFill="1" applyBorder="1">
      <alignment/>
      <protection/>
    </xf>
    <xf numFmtId="0" fontId="1" fillId="35" borderId="35" xfId="53" applyFill="1" applyBorder="1">
      <alignment/>
      <protection/>
    </xf>
    <xf numFmtId="0" fontId="4" fillId="35" borderId="29" xfId="53" applyFont="1" applyFill="1" applyBorder="1">
      <alignment/>
      <protection/>
    </xf>
    <xf numFmtId="0" fontId="4" fillId="35" borderId="35" xfId="53" applyFont="1" applyFill="1" applyBorder="1">
      <alignment/>
      <protection/>
    </xf>
    <xf numFmtId="0" fontId="15" fillId="35" borderId="12" xfId="53" applyFont="1" applyFill="1" applyBorder="1">
      <alignment/>
      <protection/>
    </xf>
    <xf numFmtId="0" fontId="15" fillId="35" borderId="14" xfId="53" applyFont="1" applyFill="1" applyBorder="1">
      <alignment/>
      <protection/>
    </xf>
    <xf numFmtId="0" fontId="1" fillId="35" borderId="14" xfId="53" applyFill="1" applyBorder="1">
      <alignment/>
      <protection/>
    </xf>
    <xf numFmtId="0" fontId="1" fillId="35" borderId="45" xfId="53" applyFill="1" applyBorder="1">
      <alignment/>
      <protection/>
    </xf>
    <xf numFmtId="0" fontId="8" fillId="0" borderId="22" xfId="53" applyFont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15" fillId="35" borderId="10" xfId="53" applyFont="1" applyFill="1" applyBorder="1">
      <alignment/>
      <protection/>
    </xf>
    <xf numFmtId="0" fontId="15" fillId="35" borderId="17" xfId="53" applyFont="1" applyFill="1" applyBorder="1">
      <alignment/>
      <protection/>
    </xf>
    <xf numFmtId="0" fontId="15" fillId="35" borderId="10" xfId="53" applyFont="1" applyFill="1" applyBorder="1">
      <alignment/>
      <protection/>
    </xf>
    <xf numFmtId="0" fontId="15" fillId="35" borderId="17" xfId="53" applyFont="1" applyFill="1" applyBorder="1">
      <alignment/>
      <protection/>
    </xf>
    <xf numFmtId="0" fontId="15" fillId="35" borderId="16" xfId="53" applyFont="1" applyFill="1" applyBorder="1">
      <alignment/>
      <protection/>
    </xf>
    <xf numFmtId="0" fontId="9" fillId="34" borderId="46" xfId="53" applyFont="1" applyFill="1" applyBorder="1" applyAlignment="1">
      <alignment vertical="center"/>
      <protection/>
    </xf>
    <xf numFmtId="0" fontId="9" fillId="0" borderId="24" xfId="53" applyFont="1" applyBorder="1" applyAlignment="1">
      <alignment vertical="center"/>
      <protection/>
    </xf>
    <xf numFmtId="0" fontId="4" fillId="34" borderId="29" xfId="53" applyFont="1" applyFill="1" applyBorder="1">
      <alignment/>
      <protection/>
    </xf>
    <xf numFmtId="0" fontId="17" fillId="34" borderId="35" xfId="53" applyFont="1" applyFill="1" applyBorder="1">
      <alignment/>
      <protection/>
    </xf>
    <xf numFmtId="0" fontId="17" fillId="34" borderId="36" xfId="53" applyFont="1" applyFill="1" applyBorder="1">
      <alignment/>
      <protection/>
    </xf>
    <xf numFmtId="0" fontId="9" fillId="34" borderId="19" xfId="53" applyFont="1" applyFill="1" applyBorder="1" applyAlignment="1">
      <alignment vertical="center"/>
      <protection/>
    </xf>
    <xf numFmtId="0" fontId="1" fillId="0" borderId="20" xfId="53" applyBorder="1" applyAlignment="1">
      <alignment vertical="center"/>
      <protection/>
    </xf>
    <xf numFmtId="0" fontId="4" fillId="34" borderId="19" xfId="53" applyFont="1" applyFill="1" applyBorder="1">
      <alignment/>
      <protection/>
    </xf>
    <xf numFmtId="0" fontId="1" fillId="35" borderId="12" xfId="53" applyFont="1" applyFill="1" applyBorder="1">
      <alignment/>
      <protection/>
    </xf>
    <xf numFmtId="0" fontId="1" fillId="35" borderId="13" xfId="53" applyFont="1" applyFill="1" applyBorder="1">
      <alignment/>
      <protection/>
    </xf>
    <xf numFmtId="0" fontId="1" fillId="35" borderId="15" xfId="53" applyFont="1" applyFill="1" applyBorder="1">
      <alignment/>
      <protection/>
    </xf>
    <xf numFmtId="0" fontId="1" fillId="35" borderId="16" xfId="53" applyFont="1" applyFill="1" applyBorder="1">
      <alignment/>
      <protection/>
    </xf>
    <xf numFmtId="0" fontId="1" fillId="35" borderId="10" xfId="53" applyFont="1" applyFill="1" applyBorder="1">
      <alignment/>
      <protection/>
    </xf>
    <xf numFmtId="0" fontId="1" fillId="35" borderId="17" xfId="53" applyFont="1" applyFill="1" applyBorder="1">
      <alignment/>
      <protection/>
    </xf>
    <xf numFmtId="0" fontId="1" fillId="35" borderId="14" xfId="53" applyFont="1" applyFill="1" applyBorder="1">
      <alignment/>
      <protection/>
    </xf>
    <xf numFmtId="0" fontId="4" fillId="35" borderId="15" xfId="53" applyFont="1" applyFill="1" applyBorder="1">
      <alignment/>
      <protection/>
    </xf>
    <xf numFmtId="0" fontId="1" fillId="35" borderId="23" xfId="53" applyFont="1" applyFill="1" applyBorder="1">
      <alignment/>
      <protection/>
    </xf>
    <xf numFmtId="0" fontId="1" fillId="35" borderId="24" xfId="53" applyFont="1" applyFill="1" applyBorder="1">
      <alignment/>
      <protection/>
    </xf>
    <xf numFmtId="0" fontId="1" fillId="35" borderId="25" xfId="53" applyFont="1" applyFill="1" applyBorder="1">
      <alignment/>
      <protection/>
    </xf>
    <xf numFmtId="0" fontId="1" fillId="35" borderId="33" xfId="53" applyFont="1" applyFill="1" applyBorder="1">
      <alignment/>
      <protection/>
    </xf>
    <xf numFmtId="0" fontId="1" fillId="35" borderId="26" xfId="53" applyFont="1" applyFill="1" applyBorder="1">
      <alignment/>
      <protection/>
    </xf>
    <xf numFmtId="0" fontId="4" fillId="35" borderId="25" xfId="53" applyFont="1" applyFill="1" applyBorder="1">
      <alignment/>
      <protection/>
    </xf>
    <xf numFmtId="0" fontId="18" fillId="0" borderId="27" xfId="53" applyFont="1" applyFill="1" applyBorder="1" applyAlignment="1">
      <alignment vertical="center"/>
      <protection/>
    </xf>
    <xf numFmtId="0" fontId="19" fillId="35" borderId="23" xfId="53" applyFont="1" applyFill="1" applyBorder="1">
      <alignment/>
      <protection/>
    </xf>
    <xf numFmtId="0" fontId="19" fillId="35" borderId="33" xfId="53" applyFont="1" applyFill="1" applyBorder="1">
      <alignment/>
      <protection/>
    </xf>
    <xf numFmtId="0" fontId="19" fillId="35" borderId="26" xfId="53" applyFont="1" applyFill="1" applyBorder="1">
      <alignment/>
      <protection/>
    </xf>
    <xf numFmtId="0" fontId="18" fillId="0" borderId="22" xfId="53" applyFont="1" applyFill="1" applyBorder="1" applyAlignment="1">
      <alignment vertical="center"/>
      <protection/>
    </xf>
    <xf numFmtId="0" fontId="19" fillId="35" borderId="29" xfId="53" applyFont="1" applyFill="1" applyBorder="1">
      <alignment/>
      <protection/>
    </xf>
    <xf numFmtId="0" fontId="19" fillId="35" borderId="36" xfId="53" applyFont="1" applyFill="1" applyBorder="1">
      <alignment/>
      <protection/>
    </xf>
    <xf numFmtId="0" fontId="19" fillId="35" borderId="35" xfId="53" applyFont="1" applyFill="1" applyBorder="1">
      <alignment/>
      <protection/>
    </xf>
    <xf numFmtId="0" fontId="20" fillId="35" borderId="23" xfId="53" applyFont="1" applyFill="1" applyBorder="1">
      <alignment/>
      <protection/>
    </xf>
    <xf numFmtId="0" fontId="20" fillId="35" borderId="26" xfId="53" applyFont="1" applyFill="1" applyBorder="1">
      <alignment/>
      <protection/>
    </xf>
    <xf numFmtId="0" fontId="14" fillId="35" borderId="23" xfId="53" applyFont="1" applyFill="1" applyBorder="1">
      <alignment/>
      <protection/>
    </xf>
    <xf numFmtId="0" fontId="14" fillId="35" borderId="26" xfId="53" applyFont="1" applyFill="1" applyBorder="1">
      <alignment/>
      <protection/>
    </xf>
    <xf numFmtId="0" fontId="12" fillId="35" borderId="33" xfId="53" applyFont="1" applyFill="1" applyBorder="1">
      <alignment/>
      <protection/>
    </xf>
    <xf numFmtId="0" fontId="12" fillId="35" borderId="23" xfId="53" applyFont="1" applyFill="1" applyBorder="1">
      <alignment/>
      <protection/>
    </xf>
    <xf numFmtId="0" fontId="12" fillId="35" borderId="26" xfId="53" applyFont="1" applyFill="1" applyBorder="1">
      <alignment/>
      <protection/>
    </xf>
    <xf numFmtId="0" fontId="11" fillId="0" borderId="27" xfId="53" applyFont="1" applyFill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left" vertical="center"/>
      <protection/>
    </xf>
    <xf numFmtId="0" fontId="2" fillId="0" borderId="22" xfId="53" applyFont="1" applyFill="1" applyBorder="1" applyAlignment="1">
      <alignment horizontal="left" vertical="center"/>
      <protection/>
    </xf>
    <xf numFmtId="0" fontId="8" fillId="0" borderId="41" xfId="53" applyFont="1" applyFill="1" applyBorder="1" applyAlignment="1">
      <alignment horizontal="left" vertical="center"/>
      <protection/>
    </xf>
    <xf numFmtId="0" fontId="2" fillId="0" borderId="41" xfId="53" applyFont="1" applyFill="1" applyBorder="1" applyAlignment="1">
      <alignment horizontal="left" vertical="center"/>
      <protection/>
    </xf>
    <xf numFmtId="0" fontId="15" fillId="35" borderId="23" xfId="53" applyFont="1" applyFill="1" applyBorder="1">
      <alignment/>
      <protection/>
    </xf>
    <xf numFmtId="0" fontId="15" fillId="35" borderId="26" xfId="53" applyFont="1" applyFill="1" applyBorder="1">
      <alignment/>
      <protection/>
    </xf>
    <xf numFmtId="0" fontId="6" fillId="34" borderId="15" xfId="53" applyFont="1" applyFill="1" applyBorder="1">
      <alignment/>
      <protection/>
    </xf>
    <xf numFmtId="0" fontId="6" fillId="34" borderId="26" xfId="53" applyFont="1" applyFill="1" applyBorder="1">
      <alignment/>
      <protection/>
    </xf>
    <xf numFmtId="0" fontId="6" fillId="34" borderId="39" xfId="53" applyFont="1" applyFill="1" applyBorder="1">
      <alignment/>
      <protection/>
    </xf>
    <xf numFmtId="0" fontId="6" fillId="34" borderId="47" xfId="53" applyFont="1" applyFill="1" applyBorder="1">
      <alignment/>
      <protection/>
    </xf>
    <xf numFmtId="0" fontId="17" fillId="34" borderId="39" xfId="53" applyFont="1" applyFill="1" applyBorder="1">
      <alignment/>
      <protection/>
    </xf>
    <xf numFmtId="0" fontId="17" fillId="34" borderId="37" xfId="53" applyFont="1" applyFill="1" applyBorder="1">
      <alignment/>
      <protection/>
    </xf>
    <xf numFmtId="0" fontId="2" fillId="0" borderId="21" xfId="53" applyFont="1" applyBorder="1" applyAlignment="1">
      <alignment horizontal="left" vertical="center"/>
      <protection/>
    </xf>
    <xf numFmtId="0" fontId="2" fillId="0" borderId="48" xfId="53" applyFont="1" applyBorder="1" applyAlignment="1">
      <alignment horizontal="left" vertical="center"/>
      <protection/>
    </xf>
    <xf numFmtId="0" fontId="2" fillId="0" borderId="43" xfId="53" applyFont="1" applyBorder="1" applyAlignment="1">
      <alignment horizontal="left" vertical="center"/>
      <protection/>
    </xf>
    <xf numFmtId="0" fontId="2" fillId="0" borderId="22" xfId="53" applyFont="1" applyBorder="1" applyAlignment="1">
      <alignment vertical="center"/>
      <protection/>
    </xf>
    <xf numFmtId="0" fontId="2" fillId="0" borderId="21" xfId="53" applyFont="1" applyBorder="1" applyAlignment="1">
      <alignment vertical="center"/>
      <protection/>
    </xf>
    <xf numFmtId="0" fontId="2" fillId="0" borderId="27" xfId="53" applyFont="1" applyBorder="1" applyAlignment="1">
      <alignment vertical="center"/>
      <protection/>
    </xf>
    <xf numFmtId="0" fontId="2" fillId="0" borderId="28" xfId="53" applyFont="1" applyBorder="1" applyAlignment="1">
      <alignment vertical="center"/>
      <protection/>
    </xf>
    <xf numFmtId="0" fontId="15" fillId="35" borderId="13" xfId="53" applyFont="1" applyFill="1" applyBorder="1">
      <alignment/>
      <protection/>
    </xf>
    <xf numFmtId="0" fontId="8" fillId="0" borderId="22" xfId="53" applyFont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15" fillId="35" borderId="21" xfId="53" applyFont="1" applyFill="1" applyBorder="1">
      <alignment/>
      <protection/>
    </xf>
    <xf numFmtId="0" fontId="15" fillId="35" borderId="10" xfId="53" applyFont="1" applyFill="1" applyBorder="1">
      <alignment/>
      <protection/>
    </xf>
    <xf numFmtId="0" fontId="15" fillId="35" borderId="17" xfId="53" applyFont="1" applyFill="1" applyBorder="1">
      <alignment/>
      <protection/>
    </xf>
    <xf numFmtId="0" fontId="9" fillId="34" borderId="46" xfId="53" applyFont="1" applyFill="1" applyBorder="1" applyAlignment="1">
      <alignment vertical="center"/>
      <protection/>
    </xf>
    <xf numFmtId="0" fontId="9" fillId="0" borderId="24" xfId="53" applyFont="1" applyBorder="1" applyAlignment="1">
      <alignment vertical="center"/>
      <protection/>
    </xf>
    <xf numFmtId="0" fontId="9" fillId="34" borderId="27" xfId="53" applyFont="1" applyFill="1" applyBorder="1" applyAlignment="1">
      <alignment horizontal="justify" vertical="center"/>
      <protection/>
    </xf>
    <xf numFmtId="0" fontId="9" fillId="34" borderId="28" xfId="53" applyFont="1" applyFill="1" applyBorder="1" applyAlignment="1">
      <alignment horizontal="justify" vertical="center"/>
      <protection/>
    </xf>
    <xf numFmtId="0" fontId="17" fillId="34" borderId="28" xfId="53" applyFont="1" applyFill="1" applyBorder="1">
      <alignment/>
      <protection/>
    </xf>
    <xf numFmtId="0" fontId="9" fillId="34" borderId="19" xfId="53" applyFont="1" applyFill="1" applyBorder="1" applyAlignment="1">
      <alignment vertical="center"/>
      <protection/>
    </xf>
    <xf numFmtId="0" fontId="19" fillId="0" borderId="28" xfId="53" applyFont="1" applyFill="1" applyBorder="1" applyAlignment="1">
      <alignment vertical="center"/>
      <protection/>
    </xf>
    <xf numFmtId="0" fontId="19" fillId="35" borderId="24" xfId="53" applyFont="1" applyFill="1" applyBorder="1">
      <alignment/>
      <protection/>
    </xf>
    <xf numFmtId="0" fontId="19" fillId="35" borderId="25" xfId="53" applyFont="1" applyFill="1" applyBorder="1">
      <alignment/>
      <protection/>
    </xf>
    <xf numFmtId="0" fontId="19" fillId="0" borderId="21" xfId="53" applyFont="1" applyFill="1" applyBorder="1" applyAlignment="1">
      <alignment vertical="center"/>
      <protection/>
    </xf>
    <xf numFmtId="0" fontId="19" fillId="35" borderId="28" xfId="53" applyFont="1" applyFill="1" applyBorder="1">
      <alignment/>
      <protection/>
    </xf>
    <xf numFmtId="0" fontId="19" fillId="35" borderId="30" xfId="53" applyFont="1" applyFill="1" applyBorder="1">
      <alignment/>
      <protection/>
    </xf>
    <xf numFmtId="0" fontId="12" fillId="35" borderId="25" xfId="53" applyFont="1" applyFill="1" applyBorder="1">
      <alignment/>
      <protection/>
    </xf>
    <xf numFmtId="0" fontId="2" fillId="33" borderId="0" xfId="53" applyFont="1" applyFill="1" applyBorder="1" applyAlignment="1">
      <alignment horizontal="left" vertical="center"/>
      <protection/>
    </xf>
    <xf numFmtId="0" fontId="2" fillId="0" borderId="22" xfId="53" applyFont="1" applyFill="1" applyBorder="1" applyAlignment="1">
      <alignment horizontal="left" vertical="center"/>
      <protection/>
    </xf>
    <xf numFmtId="0" fontId="8" fillId="0" borderId="41" xfId="53" applyFont="1" applyFill="1" applyBorder="1" applyAlignment="1">
      <alignment horizontal="left" vertical="center"/>
      <protection/>
    </xf>
    <xf numFmtId="0" fontId="2" fillId="0" borderId="41" xfId="53" applyFont="1" applyFill="1" applyBorder="1" applyAlignment="1">
      <alignment horizontal="left" vertical="center"/>
      <protection/>
    </xf>
    <xf numFmtId="0" fontId="4" fillId="33" borderId="49" xfId="53" applyFont="1" applyFill="1" applyBorder="1" applyAlignment="1">
      <alignment horizontal="center"/>
      <protection/>
    </xf>
    <xf numFmtId="0" fontId="4" fillId="33" borderId="20" xfId="53" applyFont="1" applyFill="1" applyBorder="1" applyAlignment="1">
      <alignment horizontal="center"/>
      <protection/>
    </xf>
    <xf numFmtId="0" fontId="22" fillId="0" borderId="50" xfId="0" applyFont="1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51" xfId="53" applyFont="1" applyBorder="1" applyAlignment="1">
      <alignment vertical="center"/>
      <protection/>
    </xf>
    <xf numFmtId="0" fontId="22" fillId="0" borderId="5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19" fillId="0" borderId="34" xfId="53" applyFont="1" applyFill="1" applyBorder="1" applyAlignment="1">
      <alignment vertical="center"/>
      <protection/>
    </xf>
    <xf numFmtId="0" fontId="19" fillId="0" borderId="11" xfId="53" applyFont="1" applyFill="1" applyBorder="1" applyAlignment="1">
      <alignment vertical="center"/>
      <protection/>
    </xf>
    <xf numFmtId="0" fontId="1" fillId="35" borderId="45" xfId="53" applyFont="1" applyFill="1" applyBorder="1">
      <alignment/>
      <protection/>
    </xf>
    <xf numFmtId="0" fontId="4" fillId="35" borderId="53" xfId="53" applyFont="1" applyFill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left" indent="2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2" fillId="0" borderId="43" xfId="53" applyFont="1" applyBorder="1" applyAlignment="1">
      <alignment vertical="center"/>
      <protection/>
    </xf>
    <xf numFmtId="0" fontId="22" fillId="0" borderId="52" xfId="0" applyFont="1" applyBorder="1" applyAlignment="1">
      <alignment/>
    </xf>
    <xf numFmtId="0" fontId="73" fillId="0" borderId="0" xfId="0" applyFont="1" applyAlignment="1">
      <alignment horizontal="justify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36" borderId="54" xfId="0" applyFill="1" applyBorder="1" applyAlignment="1">
      <alignment/>
    </xf>
    <xf numFmtId="0" fontId="0" fillId="37" borderId="54" xfId="0" applyFill="1" applyBorder="1" applyAlignment="1">
      <alignment/>
    </xf>
    <xf numFmtId="0" fontId="0" fillId="38" borderId="54" xfId="0" applyFill="1" applyBorder="1" applyAlignment="1">
      <alignment/>
    </xf>
    <xf numFmtId="0" fontId="0" fillId="0" borderId="54" xfId="0" applyFill="1" applyBorder="1" applyAlignment="1">
      <alignment/>
    </xf>
    <xf numFmtId="0" fontId="0" fillId="39" borderId="5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6" xfId="0" applyFill="1" applyBorder="1" applyAlignment="1">
      <alignment/>
    </xf>
    <xf numFmtId="0" fontId="0" fillId="39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39" xfId="0" applyFill="1" applyBorder="1" applyAlignment="1">
      <alignment/>
    </xf>
    <xf numFmtId="0" fontId="38" fillId="40" borderId="33" xfId="0" applyFont="1" applyFill="1" applyBorder="1" applyAlignment="1">
      <alignment/>
    </xf>
    <xf numFmtId="0" fontId="38" fillId="36" borderId="33" xfId="0" applyFont="1" applyFill="1" applyBorder="1" applyAlignment="1">
      <alignment/>
    </xf>
    <xf numFmtId="0" fontId="38" fillId="37" borderId="33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41" borderId="57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58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59" xfId="0" applyFill="1" applyBorder="1" applyAlignment="1">
      <alignment/>
    </xf>
    <xf numFmtId="16" fontId="0" fillId="40" borderId="59" xfId="0" applyNumberFormat="1" applyFill="1" applyBorder="1" applyAlignment="1">
      <alignment/>
    </xf>
    <xf numFmtId="16" fontId="0" fillId="40" borderId="14" xfId="0" applyNumberForma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54" xfId="0" applyFill="1" applyBorder="1" applyAlignment="1">
      <alignment/>
    </xf>
    <xf numFmtId="0" fontId="0" fillId="40" borderId="26" xfId="0" applyFill="1" applyBorder="1" applyAlignment="1">
      <alignment/>
    </xf>
    <xf numFmtId="16" fontId="0" fillId="42" borderId="12" xfId="0" applyNumberFormat="1" applyFill="1" applyBorder="1" applyAlignment="1">
      <alignment/>
    </xf>
    <xf numFmtId="16" fontId="0" fillId="42" borderId="59" xfId="0" applyNumberForma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54" xfId="0" applyFill="1" applyBorder="1" applyAlignment="1">
      <alignment/>
    </xf>
    <xf numFmtId="0" fontId="0" fillId="42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57" xfId="0" applyFill="1" applyBorder="1" applyAlignment="1">
      <alignment/>
    </xf>
    <xf numFmtId="0" fontId="0" fillId="43" borderId="23" xfId="0" applyFill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0" fillId="36" borderId="60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9" xfId="0" applyFill="1" applyBorder="1" applyAlignment="1">
      <alignment/>
    </xf>
    <xf numFmtId="0" fontId="38" fillId="0" borderId="54" xfId="0" applyFont="1" applyBorder="1" applyAlignment="1">
      <alignment/>
    </xf>
    <xf numFmtId="0" fontId="2" fillId="0" borderId="48" xfId="53" applyFont="1" applyBorder="1" applyAlignment="1">
      <alignment horizontal="justify" vertical="center"/>
      <protection/>
    </xf>
    <xf numFmtId="0" fontId="2" fillId="0" borderId="42" xfId="53" applyFont="1" applyBorder="1" applyAlignment="1">
      <alignment horizontal="justify" vertical="center"/>
      <protection/>
    </xf>
    <xf numFmtId="0" fontId="2" fillId="0" borderId="43" xfId="53" applyFont="1" applyBorder="1" applyAlignment="1">
      <alignment horizontal="justify" vertical="center"/>
      <protection/>
    </xf>
    <xf numFmtId="0" fontId="2" fillId="0" borderId="61" xfId="53" applyFont="1" applyBorder="1" applyAlignment="1">
      <alignment horizontal="justify" vertical="center"/>
      <protection/>
    </xf>
    <xf numFmtId="0" fontId="3" fillId="34" borderId="27" xfId="53" applyFont="1" applyFill="1" applyBorder="1" applyAlignment="1">
      <alignment horizontal="justify" vertical="center"/>
      <protection/>
    </xf>
    <xf numFmtId="0" fontId="3" fillId="34" borderId="42" xfId="53" applyFont="1" applyFill="1" applyBorder="1" applyAlignment="1">
      <alignment horizontal="justify" vertical="center"/>
      <protection/>
    </xf>
    <xf numFmtId="0" fontId="3" fillId="34" borderId="43" xfId="53" applyFont="1" applyFill="1" applyBorder="1" applyAlignment="1">
      <alignment horizontal="justify" vertical="center"/>
      <protection/>
    </xf>
    <xf numFmtId="0" fontId="2" fillId="0" borderId="34" xfId="53" applyFont="1" applyBorder="1" applyAlignment="1">
      <alignment horizontal="left" vertical="center"/>
      <protection/>
    </xf>
    <xf numFmtId="0" fontId="2" fillId="0" borderId="27" xfId="53" applyFont="1" applyBorder="1" applyAlignment="1">
      <alignment horizontal="justify" vertical="center"/>
      <protection/>
    </xf>
    <xf numFmtId="0" fontId="2" fillId="0" borderId="28" xfId="53" applyFont="1" applyBorder="1" applyAlignment="1">
      <alignment horizontal="justify" vertical="center"/>
      <protection/>
    </xf>
    <xf numFmtId="0" fontId="3" fillId="34" borderId="41" xfId="53" applyFont="1" applyFill="1" applyBorder="1" applyAlignment="1">
      <alignment horizontal="justify" vertical="center"/>
      <protection/>
    </xf>
    <xf numFmtId="0" fontId="3" fillId="34" borderId="51" xfId="53" applyFont="1" applyFill="1" applyBorder="1" applyAlignment="1">
      <alignment horizontal="justify" vertical="center"/>
      <protection/>
    </xf>
    <xf numFmtId="0" fontId="2" fillId="0" borderId="22" xfId="53" applyFont="1" applyBorder="1" applyAlignment="1">
      <alignment horizontal="left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2" fillId="0" borderId="22" xfId="53" applyFont="1" applyBorder="1" applyAlignment="1">
      <alignment horizontal="justify" vertical="center"/>
      <protection/>
    </xf>
    <xf numFmtId="0" fontId="2" fillId="0" borderId="21" xfId="53" applyFont="1" applyBorder="1" applyAlignment="1">
      <alignment horizontal="justify" vertical="center"/>
      <protection/>
    </xf>
    <xf numFmtId="0" fontId="2" fillId="0" borderId="61" xfId="53" applyFont="1" applyBorder="1" applyAlignment="1">
      <alignment horizontal="left" vertical="center"/>
      <protection/>
    </xf>
    <xf numFmtId="0" fontId="2" fillId="0" borderId="48" xfId="53" applyFont="1" applyBorder="1" applyAlignment="1">
      <alignment horizontal="left" vertical="center"/>
      <protection/>
    </xf>
    <xf numFmtId="0" fontId="2" fillId="0" borderId="42" xfId="53" applyFont="1" applyBorder="1" applyAlignment="1">
      <alignment horizontal="left" vertical="center"/>
      <protection/>
    </xf>
    <xf numFmtId="0" fontId="2" fillId="0" borderId="43" xfId="53" applyFont="1" applyBorder="1" applyAlignment="1">
      <alignment horizontal="left" vertical="center"/>
      <protection/>
    </xf>
    <xf numFmtId="0" fontId="2" fillId="0" borderId="27" xfId="53" applyFont="1" applyBorder="1" applyAlignment="1">
      <alignment horizontal="left" vertical="center"/>
      <protection/>
    </xf>
    <xf numFmtId="0" fontId="2" fillId="0" borderId="28" xfId="53" applyFont="1" applyBorder="1" applyAlignment="1">
      <alignment horizontal="left" vertical="center"/>
      <protection/>
    </xf>
    <xf numFmtId="0" fontId="7" fillId="34" borderId="19" xfId="53" applyFont="1" applyFill="1" applyBorder="1" applyAlignment="1">
      <alignment horizontal="center"/>
      <protection/>
    </xf>
    <xf numFmtId="0" fontId="7" fillId="34" borderId="18" xfId="53" applyFont="1" applyFill="1" applyBorder="1" applyAlignment="1">
      <alignment horizontal="center"/>
      <protection/>
    </xf>
    <xf numFmtId="0" fontId="7" fillId="34" borderId="20" xfId="53" applyFont="1" applyFill="1" applyBorder="1" applyAlignment="1">
      <alignment horizontal="center"/>
      <protection/>
    </xf>
    <xf numFmtId="0" fontId="3" fillId="0" borderId="19" xfId="53" applyFont="1" applyBorder="1" applyAlignment="1">
      <alignment vertical="center"/>
      <protection/>
    </xf>
    <xf numFmtId="0" fontId="3" fillId="0" borderId="20" xfId="53" applyFont="1" applyBorder="1" applyAlignment="1">
      <alignment vertical="center"/>
      <protection/>
    </xf>
    <xf numFmtId="0" fontId="3" fillId="0" borderId="41" xfId="53" applyFont="1" applyBorder="1" applyAlignment="1">
      <alignment vertical="center"/>
      <protection/>
    </xf>
    <xf numFmtId="0" fontId="3" fillId="0" borderId="51" xfId="53" applyFont="1" applyBorder="1" applyAlignment="1">
      <alignment vertical="center"/>
      <protection/>
    </xf>
    <xf numFmtId="0" fontId="4" fillId="33" borderId="42" xfId="53" applyFont="1" applyFill="1" applyBorder="1" applyAlignment="1">
      <alignment horizontal="center"/>
      <protection/>
    </xf>
    <xf numFmtId="0" fontId="4" fillId="33" borderId="43" xfId="53" applyFont="1" applyFill="1" applyBorder="1" applyAlignment="1">
      <alignment horizontal="center"/>
      <protection/>
    </xf>
    <xf numFmtId="0" fontId="2" fillId="0" borderId="41" xfId="53" applyFont="1" applyBorder="1" applyAlignment="1">
      <alignment horizontal="justify" vertical="center"/>
      <protection/>
    </xf>
    <xf numFmtId="0" fontId="2" fillId="0" borderId="51" xfId="53" applyFont="1" applyBorder="1" applyAlignment="1">
      <alignment horizontal="justify" vertical="center"/>
      <protection/>
    </xf>
    <xf numFmtId="0" fontId="2" fillId="0" borderId="61" xfId="53" applyFont="1" applyBorder="1" applyAlignment="1">
      <alignment vertical="center"/>
      <protection/>
    </xf>
    <xf numFmtId="0" fontId="2" fillId="0" borderId="48" xfId="53" applyFont="1" applyBorder="1" applyAlignment="1">
      <alignment vertical="center"/>
      <protection/>
    </xf>
    <xf numFmtId="0" fontId="2" fillId="0" borderId="22" xfId="53" applyFont="1" applyBorder="1" applyAlignment="1">
      <alignment vertical="center"/>
      <protection/>
    </xf>
    <xf numFmtId="0" fontId="2" fillId="0" borderId="21" xfId="53" applyFont="1" applyBorder="1" applyAlignment="1">
      <alignment vertical="center"/>
      <protection/>
    </xf>
    <xf numFmtId="0" fontId="6" fillId="35" borderId="27" xfId="53" applyFont="1" applyFill="1" applyBorder="1" applyAlignment="1">
      <alignment horizontal="center"/>
      <protection/>
    </xf>
    <xf numFmtId="0" fontId="4" fillId="0" borderId="28" xfId="53" applyFont="1" applyBorder="1" applyAlignment="1">
      <alignment horizontal="center"/>
      <protection/>
    </xf>
    <xf numFmtId="0" fontId="7" fillId="34" borderId="61" xfId="53" applyFont="1" applyFill="1" applyBorder="1" applyAlignment="1">
      <alignment horizontal="center"/>
      <protection/>
    </xf>
    <xf numFmtId="0" fontId="8" fillId="34" borderId="62" xfId="53" applyFont="1" applyFill="1" applyBorder="1" applyAlignment="1">
      <alignment horizontal="center"/>
      <protection/>
    </xf>
    <xf numFmtId="0" fontId="2" fillId="35" borderId="19" xfId="53" applyFont="1" applyFill="1" applyBorder="1" applyAlignment="1">
      <alignment horizontal="center" vertical="center"/>
      <protection/>
    </xf>
    <xf numFmtId="0" fontId="2" fillId="35" borderId="18" xfId="53" applyFont="1" applyFill="1" applyBorder="1" applyAlignment="1">
      <alignment horizontal="center" vertical="center"/>
      <protection/>
    </xf>
    <xf numFmtId="0" fontId="2" fillId="35" borderId="20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/>
      <protection/>
    </xf>
    <xf numFmtId="0" fontId="1" fillId="0" borderId="20" xfId="53" applyBorder="1" applyAlignment="1">
      <alignment/>
      <protection/>
    </xf>
    <xf numFmtId="0" fontId="3" fillId="0" borderId="22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27" xfId="53" applyFont="1" applyBorder="1" applyAlignment="1">
      <alignment vertical="center"/>
      <protection/>
    </xf>
    <xf numFmtId="0" fontId="3" fillId="0" borderId="28" xfId="53" applyFont="1" applyBorder="1" applyAlignment="1">
      <alignment vertical="center"/>
      <protection/>
    </xf>
    <xf numFmtId="0" fontId="4" fillId="35" borderId="27" xfId="53" applyFont="1" applyFill="1" applyBorder="1" applyAlignment="1">
      <alignment horizontal="center"/>
      <protection/>
    </xf>
    <xf numFmtId="0" fontId="1" fillId="0" borderId="28" xfId="53" applyBorder="1" applyAlignment="1">
      <alignment horizontal="center"/>
      <protection/>
    </xf>
    <xf numFmtId="0" fontId="1" fillId="35" borderId="28" xfId="53" applyFill="1" applyBorder="1" applyAlignment="1">
      <alignment horizontal="center"/>
      <protection/>
    </xf>
    <xf numFmtId="0" fontId="2" fillId="0" borderId="23" xfId="53" applyFont="1" applyBorder="1" applyAlignment="1">
      <alignment horizontal="justify" vertical="center"/>
      <protection/>
    </xf>
    <xf numFmtId="0" fontId="2" fillId="0" borderId="26" xfId="53" applyFont="1" applyBorder="1" applyAlignment="1">
      <alignment horizontal="justify" vertical="center"/>
      <protection/>
    </xf>
    <xf numFmtId="0" fontId="2" fillId="0" borderId="27" xfId="53" applyFont="1" applyBorder="1" applyAlignment="1">
      <alignment vertical="center"/>
      <protection/>
    </xf>
    <xf numFmtId="0" fontId="2" fillId="0" borderId="28" xfId="53" applyFont="1" applyBorder="1" applyAlignment="1">
      <alignment vertical="center"/>
      <protection/>
    </xf>
    <xf numFmtId="0" fontId="8" fillId="34" borderId="18" xfId="53" applyFont="1" applyFill="1" applyBorder="1" applyAlignment="1">
      <alignment horizontal="center" vertical="center"/>
      <protection/>
    </xf>
    <xf numFmtId="0" fontId="7" fillId="34" borderId="61" xfId="53" applyFont="1" applyFill="1" applyBorder="1" applyAlignment="1">
      <alignment horizontal="center" vertical="center"/>
      <protection/>
    </xf>
    <xf numFmtId="0" fontId="8" fillId="0" borderId="62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justify" vertical="center"/>
      <protection/>
    </xf>
    <xf numFmtId="0" fontId="2" fillId="0" borderId="22" xfId="53" applyFont="1" applyBorder="1" applyAlignment="1">
      <alignment horizontal="left" vertical="center"/>
      <protection/>
    </xf>
    <xf numFmtId="0" fontId="2" fillId="0" borderId="21" xfId="53" applyFont="1" applyBorder="1" applyAlignment="1">
      <alignment horizontal="left" vertical="center"/>
      <protection/>
    </xf>
    <xf numFmtId="0" fontId="1" fillId="0" borderId="28" xfId="53" applyBorder="1" applyAlignment="1">
      <alignment horizontal="justify" vertical="center"/>
      <protection/>
    </xf>
    <xf numFmtId="0" fontId="1" fillId="0" borderId="42" xfId="53" applyBorder="1" applyAlignment="1">
      <alignment horizontal="justify" vertical="center"/>
      <protection/>
    </xf>
    <xf numFmtId="0" fontId="1" fillId="0" borderId="43" xfId="53" applyBorder="1" applyAlignment="1">
      <alignment horizontal="justify" vertical="center"/>
      <protection/>
    </xf>
    <xf numFmtId="0" fontId="10" fillId="44" borderId="41" xfId="53" applyFont="1" applyFill="1" applyBorder="1" applyAlignment="1">
      <alignment horizontal="left" vertical="center"/>
      <protection/>
    </xf>
    <xf numFmtId="0" fontId="10" fillId="44" borderId="0" xfId="53" applyFont="1" applyFill="1" applyBorder="1" applyAlignment="1">
      <alignment horizontal="left" vertical="center"/>
      <protection/>
    </xf>
    <xf numFmtId="0" fontId="2" fillId="44" borderId="22" xfId="53" applyFont="1" applyFill="1" applyBorder="1" applyAlignment="1">
      <alignment horizontal="left" vertical="center"/>
      <protection/>
    </xf>
    <xf numFmtId="0" fontId="2" fillId="44" borderId="11" xfId="53" applyFont="1" applyFill="1" applyBorder="1" applyAlignment="1">
      <alignment horizontal="left" vertical="center"/>
      <protection/>
    </xf>
    <xf numFmtId="0" fontId="18" fillId="0" borderId="27" xfId="53" applyFont="1" applyFill="1" applyBorder="1" applyAlignment="1">
      <alignment horizontal="left" vertical="center"/>
      <protection/>
    </xf>
    <xf numFmtId="0" fontId="18" fillId="0" borderId="34" xfId="53" applyFont="1" applyFill="1" applyBorder="1" applyAlignment="1">
      <alignment horizontal="left" vertical="center"/>
      <protection/>
    </xf>
    <xf numFmtId="0" fontId="18" fillId="0" borderId="22" xfId="53" applyFont="1" applyFill="1" applyBorder="1" applyAlignment="1">
      <alignment horizontal="left" vertical="center"/>
      <protection/>
    </xf>
    <xf numFmtId="0" fontId="18" fillId="0" borderId="11" xfId="53" applyFont="1" applyFill="1" applyBorder="1" applyAlignment="1">
      <alignment horizontal="left" vertical="center"/>
      <protection/>
    </xf>
    <xf numFmtId="0" fontId="2" fillId="0" borderId="27" xfId="53" applyFont="1" applyBorder="1" applyAlignment="1">
      <alignment horizontal="left" vertical="center"/>
      <protection/>
    </xf>
    <xf numFmtId="0" fontId="2" fillId="0" borderId="34" xfId="53" applyFont="1" applyBorder="1" applyAlignment="1">
      <alignment horizontal="left" vertical="center"/>
      <protection/>
    </xf>
    <xf numFmtId="0" fontId="2" fillId="0" borderId="41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8" fillId="0" borderId="27" xfId="53" applyFont="1" applyBorder="1" applyAlignment="1">
      <alignment horizontal="left" vertical="center"/>
      <protection/>
    </xf>
    <xf numFmtId="0" fontId="8" fillId="0" borderId="28" xfId="53" applyFont="1" applyBorder="1" applyAlignment="1">
      <alignment horizontal="left" vertical="center"/>
      <protection/>
    </xf>
    <xf numFmtId="0" fontId="8" fillId="0" borderId="27" xfId="53" applyFont="1" applyBorder="1" applyAlignment="1">
      <alignment horizontal="left" vertical="center"/>
      <protection/>
    </xf>
    <xf numFmtId="0" fontId="8" fillId="0" borderId="34" xfId="53" applyFont="1" applyBorder="1" applyAlignment="1">
      <alignment horizontal="left" vertical="center"/>
      <protection/>
    </xf>
    <xf numFmtId="0" fontId="8" fillId="0" borderId="22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0" fontId="8" fillId="0" borderId="22" xfId="53" applyFont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8" fillId="0" borderId="34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0" fontId="16" fillId="34" borderId="10" xfId="53" applyFont="1" applyFill="1" applyBorder="1" applyAlignment="1">
      <alignment horizontal="justify" vertical="center"/>
      <protection/>
    </xf>
    <xf numFmtId="0" fontId="1" fillId="34" borderId="16" xfId="53" applyFill="1" applyBorder="1" applyAlignment="1">
      <alignment horizontal="justify" vertical="center"/>
      <protection/>
    </xf>
    <xf numFmtId="0" fontId="1" fillId="34" borderId="37" xfId="53" applyFill="1" applyBorder="1" applyAlignment="1">
      <alignment horizontal="justify" vertical="center"/>
      <protection/>
    </xf>
    <xf numFmtId="0" fontId="1" fillId="34" borderId="63" xfId="53" applyFill="1" applyBorder="1" applyAlignment="1">
      <alignment horizontal="justify" vertical="center"/>
      <protection/>
    </xf>
    <xf numFmtId="0" fontId="11" fillId="0" borderId="27" xfId="53" applyFont="1" applyBorder="1" applyAlignment="1">
      <alignment horizontal="left" vertical="center"/>
      <protection/>
    </xf>
    <xf numFmtId="0" fontId="11" fillId="0" borderId="34" xfId="53" applyFont="1" applyBorder="1" applyAlignment="1">
      <alignment horizontal="left" vertical="center"/>
      <protection/>
    </xf>
    <xf numFmtId="0" fontId="2" fillId="0" borderId="11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justify" vertical="center"/>
      <protection/>
    </xf>
    <xf numFmtId="0" fontId="2" fillId="0" borderId="11" xfId="53" applyFont="1" applyBorder="1" applyAlignment="1">
      <alignment horizontal="justify" vertical="center"/>
      <protection/>
    </xf>
    <xf numFmtId="0" fontId="6" fillId="33" borderId="27" xfId="53" applyFont="1" applyFill="1" applyBorder="1" applyAlignment="1">
      <alignment horizont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0" fontId="8" fillId="34" borderId="18" xfId="53" applyFont="1" applyFill="1" applyBorder="1" applyAlignment="1">
      <alignment horizontal="center"/>
      <protection/>
    </xf>
    <xf numFmtId="0" fontId="4" fillId="33" borderId="27" xfId="53" applyFont="1" applyFill="1" applyBorder="1" applyAlignment="1">
      <alignment horizontal="center"/>
      <protection/>
    </xf>
    <xf numFmtId="0" fontId="4" fillId="33" borderId="34" xfId="53" applyFont="1" applyFill="1" applyBorder="1" applyAlignment="1">
      <alignment horizontal="center"/>
      <protection/>
    </xf>
    <xf numFmtId="0" fontId="4" fillId="33" borderId="28" xfId="53" applyFont="1" applyFill="1" applyBorder="1" applyAlignment="1">
      <alignment horizontal="center"/>
      <protection/>
    </xf>
    <xf numFmtId="0" fontId="2" fillId="0" borderId="54" xfId="53" applyFont="1" applyBorder="1" applyAlignment="1">
      <alignment horizontal="justify" vertical="center"/>
      <protection/>
    </xf>
    <xf numFmtId="0" fontId="2" fillId="0" borderId="41" xfId="53" applyFont="1" applyBorder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/>
      <protection/>
    </xf>
    <xf numFmtId="0" fontId="9" fillId="34" borderId="46" xfId="53" applyFont="1" applyFill="1" applyBorder="1" applyAlignment="1">
      <alignment horizontal="justify" vertical="center"/>
      <protection/>
    </xf>
    <xf numFmtId="0" fontId="9" fillId="0" borderId="24" xfId="53" applyFont="1" applyBorder="1" applyAlignment="1">
      <alignment horizontal="justify" vertical="center"/>
      <protection/>
    </xf>
    <xf numFmtId="0" fontId="1" fillId="0" borderId="41" xfId="53" applyBorder="1" applyAlignment="1">
      <alignment horizontal="justify" vertical="center"/>
      <protection/>
    </xf>
    <xf numFmtId="0" fontId="1" fillId="0" borderId="51" xfId="53" applyBorder="1" applyAlignment="1">
      <alignment horizontal="justify" vertical="center"/>
      <protection/>
    </xf>
    <xf numFmtId="0" fontId="11" fillId="0" borderId="41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13" fillId="0" borderId="27" xfId="53" applyFont="1" applyBorder="1" applyAlignment="1">
      <alignment horizontal="left" vertical="center"/>
      <protection/>
    </xf>
    <xf numFmtId="0" fontId="13" fillId="0" borderId="34" xfId="53" applyFont="1" applyBorder="1" applyAlignment="1">
      <alignment horizontal="left" vertical="center"/>
      <protection/>
    </xf>
    <xf numFmtId="0" fontId="13" fillId="0" borderId="22" xfId="53" applyFont="1" applyBorder="1" applyAlignment="1">
      <alignment horizontal="left" vertical="center"/>
      <protection/>
    </xf>
    <xf numFmtId="0" fontId="13" fillId="0" borderId="11" xfId="53" applyFont="1" applyBorder="1" applyAlignment="1">
      <alignment horizontal="left" vertical="center"/>
      <protection/>
    </xf>
    <xf numFmtId="0" fontId="9" fillId="34" borderId="19" xfId="53" applyFont="1" applyFill="1" applyBorder="1" applyAlignment="1">
      <alignment horizontal="center" vertical="center"/>
      <protection/>
    </xf>
    <xf numFmtId="0" fontId="1" fillId="0" borderId="18" xfId="53" applyBorder="1" applyAlignment="1">
      <alignment horizontal="center" vertical="center"/>
      <protection/>
    </xf>
    <xf numFmtId="0" fontId="11" fillId="0" borderId="22" xfId="53" applyFont="1" applyBorder="1" applyAlignment="1">
      <alignment horizontal="left" vertical="center"/>
      <protection/>
    </xf>
    <xf numFmtId="0" fontId="11" fillId="0" borderId="11" xfId="53" applyFont="1" applyBorder="1" applyAlignment="1">
      <alignment horizontal="left" vertical="center"/>
      <protection/>
    </xf>
    <xf numFmtId="0" fontId="13" fillId="0" borderId="41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left" vertical="center"/>
      <protection/>
    </xf>
    <xf numFmtId="0" fontId="2" fillId="0" borderId="41" xfId="53" applyFont="1" applyBorder="1" applyAlignment="1">
      <alignment horizontal="justify" vertical="center"/>
      <protection/>
    </xf>
    <xf numFmtId="0" fontId="2" fillId="0" borderId="51" xfId="53" applyFont="1" applyBorder="1" applyAlignment="1">
      <alignment horizontal="justify" vertical="center"/>
      <protection/>
    </xf>
    <xf numFmtId="0" fontId="2" fillId="0" borderId="22" xfId="53" applyFont="1" applyBorder="1" applyAlignment="1">
      <alignment horizontal="justify" vertical="center"/>
      <protection/>
    </xf>
    <xf numFmtId="0" fontId="2" fillId="0" borderId="21" xfId="53" applyFont="1" applyBorder="1" applyAlignment="1">
      <alignment horizontal="justify" vertical="center"/>
      <protection/>
    </xf>
    <xf numFmtId="0" fontId="8" fillId="0" borderId="28" xfId="53" applyFont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16" fillId="34" borderId="10" xfId="53" applyFont="1" applyFill="1" applyBorder="1" applyAlignment="1">
      <alignment horizontal="justify" vertical="center"/>
      <protection/>
    </xf>
    <xf numFmtId="0" fontId="2" fillId="44" borderId="22" xfId="53" applyFont="1" applyFill="1" applyBorder="1" applyAlignment="1">
      <alignment horizontal="left" vertical="center"/>
      <protection/>
    </xf>
    <xf numFmtId="0" fontId="2" fillId="44" borderId="11" xfId="53" applyFont="1" applyFill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27" xfId="53" applyFont="1" applyBorder="1" applyAlignment="1">
      <alignment horizontal="left" vertical="center"/>
      <protection/>
    </xf>
    <xf numFmtId="0" fontId="2" fillId="0" borderId="28" xfId="53" applyFont="1" applyBorder="1" applyAlignment="1">
      <alignment horizontal="left" vertical="center"/>
      <protection/>
    </xf>
    <xf numFmtId="0" fontId="2" fillId="0" borderId="42" xfId="53" applyFont="1" applyBorder="1" applyAlignment="1">
      <alignment horizontal="left" vertical="center"/>
      <protection/>
    </xf>
    <xf numFmtId="0" fontId="2" fillId="0" borderId="43" xfId="53" applyFont="1" applyBorder="1" applyAlignment="1">
      <alignment horizontal="left" vertical="center"/>
      <protection/>
    </xf>
    <xf numFmtId="0" fontId="7" fillId="34" borderId="61" xfId="53" applyFont="1" applyFill="1" applyBorder="1" applyAlignment="1">
      <alignment horizontal="center" vertical="center"/>
      <protection/>
    </xf>
    <xf numFmtId="0" fontId="8" fillId="0" borderId="62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left" vertical="center"/>
      <protection/>
    </xf>
    <xf numFmtId="0" fontId="8" fillId="0" borderId="34" xfId="53" applyFont="1" applyBorder="1" applyAlignment="1">
      <alignment horizontal="left" vertical="center"/>
      <protection/>
    </xf>
    <xf numFmtId="0" fontId="8" fillId="0" borderId="22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0" fontId="2" fillId="0" borderId="28" xfId="53" applyFont="1" applyBorder="1" applyAlignment="1">
      <alignment horizontal="justify" vertical="center"/>
      <protection/>
    </xf>
    <xf numFmtId="0" fontId="2" fillId="0" borderId="22" xfId="53" applyFont="1" applyBorder="1" applyAlignment="1">
      <alignment horizontal="left" vertical="center"/>
      <protection/>
    </xf>
    <xf numFmtId="0" fontId="2" fillId="0" borderId="21" xfId="53" applyFont="1" applyBorder="1" applyAlignment="1">
      <alignment horizontal="left" vertical="center"/>
      <protection/>
    </xf>
    <xf numFmtId="0" fontId="2" fillId="0" borderId="27" xfId="53" applyFont="1" applyBorder="1" applyAlignment="1">
      <alignment horizontal="justify" vertical="center"/>
      <protection/>
    </xf>
    <xf numFmtId="0" fontId="3" fillId="34" borderId="27" xfId="53" applyFont="1" applyFill="1" applyBorder="1" applyAlignment="1">
      <alignment horizontal="justify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8" fillId="34" borderId="18" xfId="53" applyFont="1" applyFill="1" applyBorder="1" applyAlignment="1">
      <alignment horizontal="center" vertical="center"/>
      <protection/>
    </xf>
    <xf numFmtId="0" fontId="2" fillId="0" borderId="27" xfId="53" applyFont="1" applyBorder="1" applyAlignment="1">
      <alignment vertical="center"/>
      <protection/>
    </xf>
    <xf numFmtId="0" fontId="2" fillId="0" borderId="28" xfId="53" applyFont="1" applyBorder="1" applyAlignment="1">
      <alignment vertical="center"/>
      <protection/>
    </xf>
    <xf numFmtId="0" fontId="2" fillId="0" borderId="22" xfId="53" applyFont="1" applyBorder="1" applyAlignment="1">
      <alignment vertical="center"/>
      <protection/>
    </xf>
    <xf numFmtId="0" fontId="2" fillId="0" borderId="21" xfId="53" applyFont="1" applyBorder="1" applyAlignment="1">
      <alignment vertical="center"/>
      <protection/>
    </xf>
    <xf numFmtId="0" fontId="2" fillId="0" borderId="23" xfId="53" applyFont="1" applyBorder="1" applyAlignment="1">
      <alignment horizontal="justify" vertical="center"/>
      <protection/>
    </xf>
    <xf numFmtId="0" fontId="2" fillId="0" borderId="26" xfId="53" applyFont="1" applyBorder="1" applyAlignment="1">
      <alignment horizontal="justify" vertical="center"/>
      <protection/>
    </xf>
    <xf numFmtId="0" fontId="7" fillId="34" borderId="61" xfId="53" applyFont="1" applyFill="1" applyBorder="1" applyAlignment="1">
      <alignment horizontal="center"/>
      <protection/>
    </xf>
    <xf numFmtId="0" fontId="8" fillId="34" borderId="62" xfId="53" applyFont="1" applyFill="1" applyBorder="1" applyAlignment="1">
      <alignment horizontal="center"/>
      <protection/>
    </xf>
    <xf numFmtId="0" fontId="2" fillId="0" borderId="61" xfId="53" applyFont="1" applyBorder="1" applyAlignment="1">
      <alignment horizontal="left" vertical="center"/>
      <protection/>
    </xf>
    <xf numFmtId="0" fontId="2" fillId="0" borderId="48" xfId="53" applyFont="1" applyBorder="1" applyAlignment="1">
      <alignment horizontal="left" vertical="center"/>
      <protection/>
    </xf>
    <xf numFmtId="0" fontId="2" fillId="0" borderId="19" xfId="53" applyFont="1" applyBorder="1" applyAlignment="1">
      <alignment/>
      <protection/>
    </xf>
    <xf numFmtId="0" fontId="2" fillId="35" borderId="19" xfId="53" applyFont="1" applyFill="1" applyBorder="1" applyAlignment="1">
      <alignment horizontal="center" vertical="center"/>
      <protection/>
    </xf>
    <xf numFmtId="0" fontId="2" fillId="35" borderId="18" xfId="53" applyFont="1" applyFill="1" applyBorder="1" applyAlignment="1">
      <alignment horizontal="center" vertical="center"/>
      <protection/>
    </xf>
    <xf numFmtId="0" fontId="2" fillId="35" borderId="20" xfId="53" applyFont="1" applyFill="1" applyBorder="1" applyAlignment="1">
      <alignment horizontal="center" vertical="center"/>
      <protection/>
    </xf>
    <xf numFmtId="0" fontId="3" fillId="0" borderId="22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27" xfId="53" applyFont="1" applyBorder="1" applyAlignment="1">
      <alignment vertical="center"/>
      <protection/>
    </xf>
    <xf numFmtId="0" fontId="3" fillId="0" borderId="28" xfId="53" applyFont="1" applyBorder="1" applyAlignment="1">
      <alignment vertical="center"/>
      <protection/>
    </xf>
    <xf numFmtId="0" fontId="4" fillId="35" borderId="28" xfId="53" applyFont="1" applyFill="1" applyBorder="1" applyAlignment="1">
      <alignment horizontal="center"/>
      <protection/>
    </xf>
    <xf numFmtId="0" fontId="38" fillId="0" borderId="35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" fillId="13" borderId="61" xfId="53" applyFont="1" applyFill="1" applyBorder="1" applyAlignment="1">
      <alignment vertical="center"/>
      <protection/>
    </xf>
    <xf numFmtId="0" fontId="3" fillId="13" borderId="48" xfId="53" applyFont="1" applyFill="1" applyBorder="1" applyAlignment="1">
      <alignment vertical="center"/>
      <protection/>
    </xf>
    <xf numFmtId="0" fontId="3" fillId="13" borderId="41" xfId="53" applyFont="1" applyFill="1" applyBorder="1" applyAlignment="1">
      <alignment vertical="center"/>
      <protection/>
    </xf>
    <xf numFmtId="0" fontId="3" fillId="13" borderId="51" xfId="53" applyFont="1" applyFill="1" applyBorder="1" applyAlignment="1">
      <alignment vertical="center"/>
      <protection/>
    </xf>
    <xf numFmtId="0" fontId="4" fillId="13" borderId="29" xfId="53" applyFont="1" applyFill="1" applyBorder="1" applyAlignment="1">
      <alignment horizontal="center" vertical="center"/>
      <protection/>
    </xf>
    <xf numFmtId="0" fontId="3" fillId="13" borderId="62" xfId="53" applyFont="1" applyFill="1" applyBorder="1" applyAlignment="1">
      <alignment vertical="center"/>
      <protection/>
    </xf>
    <xf numFmtId="0" fontId="4" fillId="13" borderId="14" xfId="53" applyFont="1" applyFill="1" applyBorder="1">
      <alignment/>
      <protection/>
    </xf>
    <xf numFmtId="0" fontId="3" fillId="13" borderId="0" xfId="53" applyFont="1" applyFill="1" applyBorder="1" applyAlignment="1">
      <alignment vertical="center"/>
      <protection/>
    </xf>
    <xf numFmtId="0" fontId="22" fillId="13" borderId="41" xfId="0" applyFont="1" applyFill="1" applyBorder="1" applyAlignment="1">
      <alignment/>
    </xf>
    <xf numFmtId="0" fontId="3" fillId="13" borderId="40" xfId="53" applyFont="1" applyFill="1" applyBorder="1" applyAlignment="1">
      <alignment vertical="center"/>
      <protection/>
    </xf>
    <xf numFmtId="0" fontId="7" fillId="13" borderId="19" xfId="53" applyFont="1" applyFill="1" applyBorder="1" applyAlignment="1">
      <alignment horizontal="center" vertical="center"/>
      <protection/>
    </xf>
    <xf numFmtId="0" fontId="7" fillId="13" borderId="40" xfId="53" applyFont="1" applyFill="1" applyBorder="1" applyAlignment="1">
      <alignment horizontal="center" vertical="center"/>
      <protection/>
    </xf>
    <xf numFmtId="0" fontId="7" fillId="13" borderId="43" xfId="53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5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4" fillId="45" borderId="41" xfId="53" applyFont="1" applyFill="1" applyBorder="1" applyAlignment="1">
      <alignment horizontal="center"/>
      <protection/>
    </xf>
    <xf numFmtId="0" fontId="4" fillId="45" borderId="49" xfId="53" applyFont="1" applyFill="1" applyBorder="1" applyAlignment="1">
      <alignment horizontal="center"/>
      <protection/>
    </xf>
    <xf numFmtId="0" fontId="4" fillId="45" borderId="66" xfId="53" applyFont="1" applyFill="1" applyBorder="1" applyAlignment="1">
      <alignment horizontal="center"/>
      <protection/>
    </xf>
    <xf numFmtId="0" fontId="4" fillId="13" borderId="34" xfId="53" applyFont="1" applyFill="1" applyBorder="1" applyAlignment="1">
      <alignment horizontal="center" vertical="center"/>
      <protection/>
    </xf>
    <xf numFmtId="0" fontId="4" fillId="13" borderId="45" xfId="53" applyFont="1" applyFill="1" applyBorder="1">
      <alignment/>
      <protection/>
    </xf>
    <xf numFmtId="0" fontId="4" fillId="13" borderId="12" xfId="53" applyFont="1" applyFill="1" applyBorder="1">
      <alignment/>
      <protection/>
    </xf>
    <xf numFmtId="0" fontId="2" fillId="0" borderId="29" xfId="53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22" fillId="0" borderId="5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" fillId="0" borderId="51" xfId="53" applyFont="1" applyBorder="1" applyAlignment="1">
      <alignment horizontal="left" vertical="center"/>
      <protection/>
    </xf>
    <xf numFmtId="0" fontId="2" fillId="0" borderId="41" xfId="53" applyFont="1" applyBorder="1" applyAlignment="1">
      <alignment horizontal="justify" vertical="center"/>
      <protection/>
    </xf>
    <xf numFmtId="0" fontId="4" fillId="13" borderId="37" xfId="53" applyFont="1" applyFill="1" applyBorder="1" applyAlignment="1">
      <alignment horizontal="center" vertical="center"/>
      <protection/>
    </xf>
    <xf numFmtId="0" fontId="4" fillId="13" borderId="39" xfId="53" applyFont="1" applyFill="1" applyBorder="1" applyAlignment="1">
      <alignment horizontal="center" vertical="center"/>
      <protection/>
    </xf>
    <xf numFmtId="0" fontId="4" fillId="13" borderId="37" xfId="53" applyFont="1" applyFill="1" applyBorder="1">
      <alignment/>
      <protection/>
    </xf>
    <xf numFmtId="0" fontId="4" fillId="13" borderId="63" xfId="53" applyFont="1" applyFill="1" applyBorder="1">
      <alignment/>
      <protection/>
    </xf>
    <xf numFmtId="0" fontId="4" fillId="13" borderId="39" xfId="53" applyFont="1" applyFill="1" applyBorder="1">
      <alignment/>
      <protection/>
    </xf>
    <xf numFmtId="0" fontId="7" fillId="13" borderId="18" xfId="53" applyFont="1" applyFill="1" applyBorder="1" applyAlignment="1">
      <alignment horizontal="center" vertical="center"/>
      <protection/>
    </xf>
    <xf numFmtId="0" fontId="4" fillId="13" borderId="67" xfId="53" applyFont="1" applyFill="1" applyBorder="1">
      <alignment/>
      <protection/>
    </xf>
    <xf numFmtId="0" fontId="4" fillId="13" borderId="13" xfId="53" applyFont="1" applyFill="1" applyBorder="1">
      <alignment/>
      <protection/>
    </xf>
    <xf numFmtId="0" fontId="22" fillId="0" borderId="50" xfId="0" applyFont="1" applyFill="1" applyBorder="1" applyAlignment="1">
      <alignment horizontal="center" vertical="center" wrapText="1"/>
    </xf>
    <xf numFmtId="0" fontId="3" fillId="0" borderId="61" xfId="53" applyFont="1" applyFill="1" applyBorder="1" applyAlignment="1">
      <alignment horizontal="left" vertical="center"/>
      <protection/>
    </xf>
    <xf numFmtId="0" fontId="22" fillId="0" borderId="65" xfId="0" applyFont="1" applyFill="1" applyBorder="1" applyAlignment="1">
      <alignment horizontal="center" vertical="center" wrapText="1"/>
    </xf>
    <xf numFmtId="0" fontId="3" fillId="0" borderId="42" xfId="53" applyFont="1" applyFill="1" applyBorder="1" applyAlignment="1">
      <alignment horizontal="left" vertical="center"/>
      <protection/>
    </xf>
    <xf numFmtId="0" fontId="3" fillId="0" borderId="41" xfId="53" applyFont="1" applyFill="1" applyBorder="1" applyAlignment="1">
      <alignment horizontal="left" vertical="center"/>
      <protection/>
    </xf>
    <xf numFmtId="0" fontId="22" fillId="0" borderId="52" xfId="0" applyFont="1" applyFill="1" applyBorder="1" applyAlignment="1">
      <alignment horizontal="center" vertical="center" wrapText="1"/>
    </xf>
    <xf numFmtId="0" fontId="4" fillId="45" borderId="12" xfId="53" applyFont="1" applyFill="1" applyBorder="1">
      <alignment/>
      <protection/>
    </xf>
    <xf numFmtId="0" fontId="4" fillId="45" borderId="45" xfId="53" applyFont="1" applyFill="1" applyBorder="1">
      <alignment/>
      <protection/>
    </xf>
    <xf numFmtId="0" fontId="4" fillId="45" borderId="14" xfId="53" applyFont="1" applyFill="1" applyBorder="1">
      <alignment/>
      <protection/>
    </xf>
    <xf numFmtId="0" fontId="4" fillId="45" borderId="37" xfId="53" applyFont="1" applyFill="1" applyBorder="1">
      <alignment/>
      <protection/>
    </xf>
    <xf numFmtId="0" fontId="4" fillId="45" borderId="63" xfId="53" applyFont="1" applyFill="1" applyBorder="1">
      <alignment/>
      <protection/>
    </xf>
    <xf numFmtId="0" fontId="4" fillId="45" borderId="39" xfId="53" applyFont="1" applyFill="1" applyBorder="1">
      <alignment/>
      <protection/>
    </xf>
    <xf numFmtId="0" fontId="4" fillId="45" borderId="10" xfId="53" applyFont="1" applyFill="1" applyBorder="1">
      <alignment/>
      <protection/>
    </xf>
    <xf numFmtId="0" fontId="4" fillId="45" borderId="16" xfId="53" applyFont="1" applyFill="1" applyBorder="1">
      <alignment/>
      <protection/>
    </xf>
    <xf numFmtId="0" fontId="4" fillId="45" borderId="17" xfId="53" applyFont="1" applyFill="1" applyBorder="1">
      <alignment/>
      <protection/>
    </xf>
    <xf numFmtId="0" fontId="9" fillId="13" borderId="61" xfId="53" applyFont="1" applyFill="1" applyBorder="1" applyAlignment="1">
      <alignment horizontal="center" vertical="center" wrapText="1"/>
      <protection/>
    </xf>
    <xf numFmtId="0" fontId="9" fillId="13" borderId="48" xfId="53" applyFont="1" applyFill="1" applyBorder="1" applyAlignment="1">
      <alignment horizontal="center" vertical="center" wrapText="1"/>
      <protection/>
    </xf>
    <xf numFmtId="0" fontId="9" fillId="13" borderId="42" xfId="53" applyFont="1" applyFill="1" applyBorder="1" applyAlignment="1">
      <alignment horizontal="center" vertical="center" wrapText="1"/>
      <protection/>
    </xf>
    <xf numFmtId="0" fontId="9" fillId="13" borderId="43" xfId="53" applyFont="1" applyFill="1" applyBorder="1" applyAlignment="1">
      <alignment horizontal="center" vertical="center" wrapText="1"/>
      <protection/>
    </xf>
    <xf numFmtId="0" fontId="3" fillId="44" borderId="61" xfId="53" applyFont="1" applyFill="1" applyBorder="1" applyAlignment="1">
      <alignment vertical="center"/>
      <protection/>
    </xf>
    <xf numFmtId="0" fontId="3" fillId="44" borderId="62" xfId="53" applyFont="1" applyFill="1" applyBorder="1" applyAlignment="1">
      <alignment vertical="center"/>
      <protection/>
    </xf>
    <xf numFmtId="0" fontId="3" fillId="44" borderId="22" xfId="53" applyFont="1" applyFill="1" applyBorder="1" applyAlignment="1">
      <alignment vertical="center"/>
      <protection/>
    </xf>
    <xf numFmtId="0" fontId="3" fillId="44" borderId="11" xfId="53" applyFont="1" applyFill="1" applyBorder="1" applyAlignment="1">
      <alignment vertical="center"/>
      <protection/>
    </xf>
    <xf numFmtId="0" fontId="4" fillId="45" borderId="26" xfId="53" applyFont="1" applyFill="1" applyBorder="1">
      <alignment/>
      <protection/>
    </xf>
    <xf numFmtId="0" fontId="3" fillId="0" borderId="27" xfId="53" applyFont="1" applyFill="1" applyBorder="1" applyAlignment="1">
      <alignment vertical="center"/>
      <protection/>
    </xf>
    <xf numFmtId="0" fontId="4" fillId="0" borderId="34" xfId="53" applyFont="1" applyFill="1" applyBorder="1" applyAlignment="1">
      <alignment vertical="center"/>
      <protection/>
    </xf>
    <xf numFmtId="0" fontId="3" fillId="0" borderId="42" xfId="53" applyFont="1" applyFill="1" applyBorder="1" applyAlignment="1">
      <alignment vertical="center"/>
      <protection/>
    </xf>
    <xf numFmtId="0" fontId="4" fillId="0" borderId="40" xfId="53" applyFont="1" applyFill="1" applyBorder="1" applyAlignment="1">
      <alignment vertical="center"/>
      <protection/>
    </xf>
    <xf numFmtId="0" fontId="5" fillId="45" borderId="39" xfId="0" applyFont="1" applyFill="1" applyBorder="1" applyAlignment="1">
      <alignment/>
    </xf>
    <xf numFmtId="0" fontId="22" fillId="0" borderId="61" xfId="0" applyFont="1" applyBorder="1" applyAlignment="1">
      <alignment horizontal="left" vertical="center"/>
    </xf>
    <xf numFmtId="0" fontId="3" fillId="0" borderId="62" xfId="53" applyFont="1" applyFill="1" applyBorder="1" applyAlignment="1">
      <alignment vertical="center"/>
      <protection/>
    </xf>
    <xf numFmtId="0" fontId="22" fillId="0" borderId="22" xfId="0" applyFont="1" applyBorder="1" applyAlignment="1">
      <alignment horizontal="left" vertical="center"/>
    </xf>
    <xf numFmtId="0" fontId="3" fillId="0" borderId="0" xfId="53" applyFont="1" applyFill="1" applyBorder="1" applyAlignment="1">
      <alignment vertical="center"/>
      <protection/>
    </xf>
    <xf numFmtId="0" fontId="3" fillId="0" borderId="40" xfId="53" applyFont="1" applyFill="1" applyBorder="1" applyAlignment="1">
      <alignment vertical="center"/>
      <protection/>
    </xf>
    <xf numFmtId="0" fontId="3" fillId="0" borderId="22" xfId="53" applyFont="1" applyFill="1" applyBorder="1" applyAlignment="1">
      <alignment horizontal="left" vertical="center"/>
      <protection/>
    </xf>
    <xf numFmtId="0" fontId="3" fillId="0" borderId="27" xfId="53" applyFont="1" applyFill="1" applyBorder="1" applyAlignment="1">
      <alignment horizontal="left" vertical="center"/>
      <protection/>
    </xf>
    <xf numFmtId="0" fontId="3" fillId="0" borderId="34" xfId="53" applyFont="1" applyFill="1" applyBorder="1" applyAlignment="1">
      <alignment vertical="center"/>
      <protection/>
    </xf>
    <xf numFmtId="0" fontId="3" fillId="0" borderId="34" xfId="53" applyFont="1" applyBorder="1" applyAlignment="1">
      <alignment vertical="center"/>
      <protection/>
    </xf>
    <xf numFmtId="0" fontId="3" fillId="0" borderId="42" xfId="53" applyFont="1" applyBorder="1" applyAlignment="1">
      <alignment vertical="center"/>
      <protection/>
    </xf>
    <xf numFmtId="0" fontId="3" fillId="0" borderId="40" xfId="53" applyFont="1" applyBorder="1" applyAlignment="1">
      <alignment vertical="center"/>
      <protection/>
    </xf>
    <xf numFmtId="0" fontId="3" fillId="0" borderId="68" xfId="53" applyFont="1" applyBorder="1" applyAlignment="1">
      <alignment vertical="center"/>
      <protection/>
    </xf>
    <xf numFmtId="0" fontId="3" fillId="0" borderId="62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34" xfId="53" applyFont="1" applyBorder="1" applyAlignment="1">
      <alignment vertical="center"/>
      <protection/>
    </xf>
    <xf numFmtId="0" fontId="3" fillId="0" borderId="40" xfId="53" applyFont="1" applyBorder="1" applyAlignment="1">
      <alignment vertical="center"/>
      <protection/>
    </xf>
    <xf numFmtId="0" fontId="4" fillId="45" borderId="23" xfId="53" applyFont="1" applyFill="1" applyBorder="1">
      <alignment/>
      <protection/>
    </xf>
    <xf numFmtId="0" fontId="5" fillId="45" borderId="37" xfId="0" applyFont="1" applyFill="1" applyBorder="1" applyAlignment="1">
      <alignment/>
    </xf>
    <xf numFmtId="0" fontId="4" fillId="13" borderId="22" xfId="53" applyFont="1" applyFill="1" applyBorder="1">
      <alignment/>
      <protection/>
    </xf>
    <xf numFmtId="0" fontId="4" fillId="13" borderId="27" xfId="53" applyFont="1" applyFill="1" applyBorder="1">
      <alignment/>
      <protection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45" borderId="51" xfId="53" applyFont="1" applyFill="1" applyBorder="1" applyAlignment="1">
      <alignment horizontal="center"/>
      <protection/>
    </xf>
    <xf numFmtId="0" fontId="4" fillId="33" borderId="67" xfId="53" applyFont="1" applyFill="1" applyBorder="1">
      <alignment/>
      <protection/>
    </xf>
    <xf numFmtId="0" fontId="4" fillId="33" borderId="32" xfId="53" applyFont="1" applyFill="1" applyBorder="1">
      <alignment/>
      <protection/>
    </xf>
    <xf numFmtId="0" fontId="4" fillId="33" borderId="44" xfId="53" applyFont="1" applyFill="1" applyBorder="1">
      <alignment/>
      <protection/>
    </xf>
    <xf numFmtId="0" fontId="4" fillId="45" borderId="32" xfId="53" applyFont="1" applyFill="1" applyBorder="1">
      <alignment/>
      <protection/>
    </xf>
    <xf numFmtId="0" fontId="4" fillId="45" borderId="44" xfId="53" applyFont="1" applyFill="1" applyBorder="1">
      <alignment/>
      <protection/>
    </xf>
    <xf numFmtId="0" fontId="4" fillId="45" borderId="11" xfId="53" applyFont="1" applyFill="1" applyBorder="1">
      <alignment/>
      <protection/>
    </xf>
    <xf numFmtId="0" fontId="4" fillId="45" borderId="67" xfId="53" applyFont="1" applyFill="1" applyBorder="1">
      <alignment/>
      <protection/>
    </xf>
    <xf numFmtId="0" fontId="4" fillId="33" borderId="34" xfId="53" applyFont="1" applyFill="1" applyBorder="1">
      <alignment/>
      <protection/>
    </xf>
    <xf numFmtId="0" fontId="4" fillId="45" borderId="29" xfId="53" applyFont="1" applyFill="1" applyBorder="1">
      <alignment/>
      <protection/>
    </xf>
    <xf numFmtId="0" fontId="4" fillId="45" borderId="35" xfId="53" applyFont="1" applyFill="1" applyBorder="1">
      <alignment/>
      <protection/>
    </xf>
    <xf numFmtId="0" fontId="4" fillId="33" borderId="21" xfId="53" applyFont="1" applyFill="1" applyBorder="1">
      <alignment/>
      <protection/>
    </xf>
    <xf numFmtId="0" fontId="4" fillId="33" borderId="38" xfId="53" applyFont="1" applyFill="1" applyBorder="1">
      <alignment/>
      <protection/>
    </xf>
    <xf numFmtId="0" fontId="4" fillId="33" borderId="11" xfId="53" applyFont="1" applyFill="1" applyBorder="1">
      <alignment/>
      <protection/>
    </xf>
    <xf numFmtId="0" fontId="4" fillId="45" borderId="13" xfId="53" applyFont="1" applyFill="1" applyBorder="1">
      <alignment/>
      <protection/>
    </xf>
    <xf numFmtId="0" fontId="4" fillId="45" borderId="38" xfId="53" applyFont="1" applyFill="1" applyBorder="1">
      <alignment/>
      <protection/>
    </xf>
    <xf numFmtId="0" fontId="5" fillId="45" borderId="29" xfId="0" applyFont="1" applyFill="1" applyBorder="1" applyAlignment="1">
      <alignment/>
    </xf>
    <xf numFmtId="0" fontId="5" fillId="45" borderId="36" xfId="0" applyFont="1" applyFill="1" applyBorder="1" applyAlignment="1">
      <alignment/>
    </xf>
    <xf numFmtId="0" fontId="5" fillId="45" borderId="3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0"/>
  <sheetViews>
    <sheetView zoomScalePageLayoutView="0" workbookViewId="0" topLeftCell="A109">
      <selection activeCell="A15" sqref="A15"/>
    </sheetView>
  </sheetViews>
  <sheetFormatPr defaultColWidth="9.00390625" defaultRowHeight="12.75"/>
  <cols>
    <col min="1" max="1" width="106.125" style="0" customWidth="1"/>
  </cols>
  <sheetData>
    <row r="1" ht="14.25">
      <c r="A1" s="247" t="s">
        <v>80</v>
      </c>
    </row>
    <row r="2" ht="15">
      <c r="A2" s="248" t="s">
        <v>81</v>
      </c>
    </row>
    <row r="3" ht="15">
      <c r="A3" s="248" t="s">
        <v>82</v>
      </c>
    </row>
    <row r="4" ht="15.75">
      <c r="A4" s="248" t="s">
        <v>83</v>
      </c>
    </row>
    <row r="5" ht="15.75">
      <c r="A5" s="250"/>
    </row>
    <row r="6" ht="15.75">
      <c r="A6" s="250" t="s">
        <v>84</v>
      </c>
    </row>
    <row r="7" ht="15.75">
      <c r="A7" s="250" t="s">
        <v>137</v>
      </c>
    </row>
    <row r="8" ht="15.75">
      <c r="A8" s="250" t="s">
        <v>78</v>
      </c>
    </row>
    <row r="9" ht="15.75">
      <c r="A9" s="251"/>
    </row>
    <row r="10" ht="15.75">
      <c r="A10" s="250" t="s">
        <v>85</v>
      </c>
    </row>
    <row r="11" ht="15.75">
      <c r="A11" s="250"/>
    </row>
    <row r="12" ht="15.75">
      <c r="A12" s="252" t="s">
        <v>86</v>
      </c>
    </row>
    <row r="13" ht="31.5">
      <c r="A13" s="253" t="s">
        <v>195</v>
      </c>
    </row>
    <row r="14" ht="47.25">
      <c r="A14" s="253" t="s">
        <v>87</v>
      </c>
    </row>
    <row r="15" ht="47.25">
      <c r="A15" s="253" t="s">
        <v>138</v>
      </c>
    </row>
    <row r="16" ht="15.75">
      <c r="A16" s="263" t="s">
        <v>88</v>
      </c>
    </row>
    <row r="17" ht="15.75">
      <c r="A17" s="263" t="s">
        <v>89</v>
      </c>
    </row>
    <row r="18" ht="15.75">
      <c r="A18" s="263" t="s">
        <v>90</v>
      </c>
    </row>
    <row r="19" ht="15.75">
      <c r="A19" s="263" t="s">
        <v>91</v>
      </c>
    </row>
    <row r="20" ht="15.75">
      <c r="A20" s="263" t="s">
        <v>139</v>
      </c>
    </row>
    <row r="21" ht="15.75">
      <c r="A21" s="263" t="s">
        <v>92</v>
      </c>
    </row>
    <row r="22" ht="47.25">
      <c r="A22" s="263" t="s">
        <v>93</v>
      </c>
    </row>
    <row r="23" ht="31.5">
      <c r="A23" s="253" t="s">
        <v>94</v>
      </c>
    </row>
    <row r="24" ht="15.75">
      <c r="A24" s="263" t="s">
        <v>140</v>
      </c>
    </row>
    <row r="25" ht="31.5">
      <c r="A25" s="253" t="s">
        <v>141</v>
      </c>
    </row>
    <row r="26" ht="78.75">
      <c r="A26" s="253" t="s">
        <v>142</v>
      </c>
    </row>
    <row r="27" ht="31.5">
      <c r="A27" s="253" t="s">
        <v>95</v>
      </c>
    </row>
    <row r="28" ht="15.75">
      <c r="A28" s="253" t="s">
        <v>96</v>
      </c>
    </row>
    <row r="29" ht="15.75">
      <c r="A29" s="255" t="s">
        <v>97</v>
      </c>
    </row>
    <row r="30" ht="15.75">
      <c r="A30" s="255" t="s">
        <v>98</v>
      </c>
    </row>
    <row r="31" ht="15.75">
      <c r="A31" s="255" t="s">
        <v>99</v>
      </c>
    </row>
    <row r="32" ht="15.75">
      <c r="A32" s="255" t="s">
        <v>100</v>
      </c>
    </row>
    <row r="33" ht="15.75">
      <c r="A33" s="255" t="s">
        <v>101</v>
      </c>
    </row>
    <row r="34" ht="15.75">
      <c r="A34" s="255" t="s">
        <v>102</v>
      </c>
    </row>
    <row r="35" ht="15.75">
      <c r="A35" s="253"/>
    </row>
    <row r="36" ht="15.75">
      <c r="A36" s="253"/>
    </row>
    <row r="37" ht="15.75">
      <c r="A37" s="253"/>
    </row>
    <row r="38" ht="15.75">
      <c r="A38" s="253" t="s">
        <v>143</v>
      </c>
    </row>
    <row r="39" ht="47.25">
      <c r="A39" s="263" t="s">
        <v>144</v>
      </c>
    </row>
    <row r="40" ht="15.75">
      <c r="A40" s="253" t="s">
        <v>145</v>
      </c>
    </row>
    <row r="41" ht="47.25">
      <c r="A41" s="263" t="s">
        <v>146</v>
      </c>
    </row>
    <row r="42" ht="15.75">
      <c r="A42" s="263"/>
    </row>
    <row r="43" ht="15.75">
      <c r="A43" s="257" t="s">
        <v>103</v>
      </c>
    </row>
    <row r="44" ht="31.5">
      <c r="A44" s="263" t="s">
        <v>147</v>
      </c>
    </row>
    <row r="45" ht="47.25">
      <c r="A45" s="263" t="s">
        <v>148</v>
      </c>
    </row>
    <row r="46" ht="63">
      <c r="A46" s="263" t="s">
        <v>104</v>
      </c>
    </row>
    <row r="47" ht="15.75">
      <c r="A47" s="263"/>
    </row>
    <row r="48" ht="15.75">
      <c r="A48" s="250" t="s">
        <v>149</v>
      </c>
    </row>
    <row r="49" ht="110.25">
      <c r="A49" s="253" t="s">
        <v>150</v>
      </c>
    </row>
    <row r="50" ht="63">
      <c r="A50" s="257" t="s">
        <v>151</v>
      </c>
    </row>
    <row r="51" ht="47.25">
      <c r="A51" s="257" t="s">
        <v>152</v>
      </c>
    </row>
    <row r="52" ht="31.5">
      <c r="A52" s="253" t="s">
        <v>153</v>
      </c>
    </row>
    <row r="53" ht="47.25">
      <c r="A53" s="253" t="s">
        <v>154</v>
      </c>
    </row>
    <row r="54" ht="15.75">
      <c r="A54" s="260" t="s">
        <v>155</v>
      </c>
    </row>
    <row r="55" ht="15.75">
      <c r="A55" s="258" t="s">
        <v>156</v>
      </c>
    </row>
    <row r="56" ht="15.75">
      <c r="A56" s="255" t="s">
        <v>157</v>
      </c>
    </row>
    <row r="57" ht="15.75">
      <c r="A57" s="255" t="s">
        <v>158</v>
      </c>
    </row>
    <row r="58" ht="15.75">
      <c r="A58" s="255" t="s">
        <v>159</v>
      </c>
    </row>
    <row r="59" ht="15.75">
      <c r="A59" s="258" t="s">
        <v>160</v>
      </c>
    </row>
    <row r="60" ht="15.75">
      <c r="A60" s="255" t="s">
        <v>161</v>
      </c>
    </row>
    <row r="61" ht="15.75">
      <c r="A61" s="255" t="s">
        <v>162</v>
      </c>
    </row>
    <row r="62" ht="15.75">
      <c r="A62" s="258" t="s">
        <v>163</v>
      </c>
    </row>
    <row r="63" ht="15.75">
      <c r="A63" s="255" t="s">
        <v>164</v>
      </c>
    </row>
    <row r="64" ht="15.75">
      <c r="A64" s="258" t="s">
        <v>165</v>
      </c>
    </row>
    <row r="65" ht="15.75">
      <c r="A65" s="255" t="s">
        <v>166</v>
      </c>
    </row>
    <row r="66" ht="15.75">
      <c r="A66" s="255" t="s">
        <v>167</v>
      </c>
    </row>
    <row r="67" ht="15.75">
      <c r="A67" s="258" t="s">
        <v>132</v>
      </c>
    </row>
    <row r="68" ht="15.75">
      <c r="A68" s="255" t="s">
        <v>168</v>
      </c>
    </row>
    <row r="69" ht="15.75">
      <c r="A69" s="255" t="s">
        <v>169</v>
      </c>
    </row>
    <row r="70" ht="15.75">
      <c r="A70" s="258" t="s">
        <v>170</v>
      </c>
    </row>
    <row r="71" ht="15.75">
      <c r="A71" s="255" t="s">
        <v>171</v>
      </c>
    </row>
    <row r="72" ht="15.75">
      <c r="A72" s="250"/>
    </row>
    <row r="73" ht="15.75">
      <c r="A73" s="250" t="s">
        <v>172</v>
      </c>
    </row>
    <row r="74" ht="15.75">
      <c r="A74" s="250"/>
    </row>
    <row r="75" ht="47.25">
      <c r="A75" s="263" t="s">
        <v>173</v>
      </c>
    </row>
    <row r="76" ht="47.25">
      <c r="A76" s="253" t="s">
        <v>105</v>
      </c>
    </row>
    <row r="77" ht="31.5">
      <c r="A77" s="253" t="s">
        <v>125</v>
      </c>
    </row>
    <row r="78" ht="15.75">
      <c r="A78" s="258" t="s">
        <v>174</v>
      </c>
    </row>
    <row r="79" ht="47.25">
      <c r="A79" s="253" t="s">
        <v>175</v>
      </c>
    </row>
    <row r="80" ht="31.5">
      <c r="A80" s="253" t="s">
        <v>176</v>
      </c>
    </row>
    <row r="81" ht="78.75">
      <c r="A81" s="253" t="s">
        <v>106</v>
      </c>
    </row>
    <row r="82" ht="15.75">
      <c r="A82" s="255" t="s">
        <v>177</v>
      </c>
    </row>
    <row r="83" ht="15.75">
      <c r="A83" s="255" t="s">
        <v>178</v>
      </c>
    </row>
    <row r="84" ht="31.5">
      <c r="A84" s="255" t="s">
        <v>179</v>
      </c>
    </row>
    <row r="85" ht="15.75">
      <c r="A85" s="255" t="s">
        <v>180</v>
      </c>
    </row>
    <row r="86" ht="47.25">
      <c r="A86" s="253" t="s">
        <v>181</v>
      </c>
    </row>
    <row r="87" ht="15.75">
      <c r="A87" s="253"/>
    </row>
    <row r="88" ht="15.75">
      <c r="A88" s="260" t="s">
        <v>107</v>
      </c>
    </row>
    <row r="89" ht="15.75">
      <c r="A89" s="253" t="s">
        <v>182</v>
      </c>
    </row>
    <row r="90" ht="15.75">
      <c r="A90" s="253" t="s">
        <v>108</v>
      </c>
    </row>
    <row r="91" ht="15.75">
      <c r="A91" s="253" t="s">
        <v>183</v>
      </c>
    </row>
    <row r="92" ht="15.75">
      <c r="A92" s="253" t="s">
        <v>184</v>
      </c>
    </row>
    <row r="93" ht="15.75">
      <c r="A93" s="253" t="s">
        <v>185</v>
      </c>
    </row>
    <row r="94" ht="15.75">
      <c r="A94" s="253" t="s">
        <v>186</v>
      </c>
    </row>
    <row r="95" ht="15.75">
      <c r="A95" s="253" t="s">
        <v>187</v>
      </c>
    </row>
    <row r="96" ht="15.75">
      <c r="A96" s="253" t="s">
        <v>188</v>
      </c>
    </row>
    <row r="97" ht="15.75">
      <c r="A97" s="253" t="s">
        <v>189</v>
      </c>
    </row>
    <row r="98" ht="15.75">
      <c r="A98" s="253" t="s">
        <v>190</v>
      </c>
    </row>
    <row r="99" ht="15.75">
      <c r="A99" s="253"/>
    </row>
    <row r="100" ht="15.75">
      <c r="A100" s="250" t="s">
        <v>194</v>
      </c>
    </row>
    <row r="101" ht="47.25">
      <c r="A101" s="253" t="s">
        <v>191</v>
      </c>
    </row>
    <row r="102" ht="31.5">
      <c r="A102" s="253" t="s">
        <v>109</v>
      </c>
    </row>
    <row r="103" ht="15.75">
      <c r="A103" s="258" t="s">
        <v>110</v>
      </c>
    </row>
    <row r="104" ht="78.75">
      <c r="A104" s="253" t="s">
        <v>192</v>
      </c>
    </row>
    <row r="105" ht="31.5">
      <c r="A105" s="253" t="s">
        <v>111</v>
      </c>
    </row>
    <row r="106" ht="31.5">
      <c r="A106" s="253" t="s">
        <v>112</v>
      </c>
    </row>
    <row r="107" ht="47.25">
      <c r="A107" s="253" t="s">
        <v>113</v>
      </c>
    </row>
    <row r="108" ht="31.5">
      <c r="A108" s="253" t="s">
        <v>193</v>
      </c>
    </row>
    <row r="109" ht="15.75">
      <c r="A109" s="253"/>
    </row>
    <row r="110" ht="31.5">
      <c r="A110" s="260" t="s">
        <v>114</v>
      </c>
    </row>
    <row r="111" ht="15.75">
      <c r="A111" s="253" t="s">
        <v>115</v>
      </c>
    </row>
    <row r="112" ht="15.75">
      <c r="A112" s="253" t="s">
        <v>116</v>
      </c>
    </row>
    <row r="113" ht="15.75">
      <c r="A113" s="253" t="s">
        <v>117</v>
      </c>
    </row>
    <row r="114" ht="15.75">
      <c r="A114" s="253" t="s">
        <v>118</v>
      </c>
    </row>
    <row r="115" ht="15.75">
      <c r="A115" s="253" t="s">
        <v>119</v>
      </c>
    </row>
    <row r="116" ht="15.75">
      <c r="A116" s="253" t="s">
        <v>120</v>
      </c>
    </row>
    <row r="117" ht="15.75">
      <c r="A117" s="258" t="s">
        <v>121</v>
      </c>
    </row>
    <row r="118" ht="15.75">
      <c r="A118" s="258" t="s">
        <v>122</v>
      </c>
    </row>
    <row r="119" ht="15.75">
      <c r="A119" s="258" t="s">
        <v>123</v>
      </c>
    </row>
    <row r="120" ht="15.75">
      <c r="A120" s="258" t="s">
        <v>124</v>
      </c>
    </row>
    <row r="121" ht="15.75">
      <c r="A121" s="258"/>
    </row>
    <row r="122" ht="15.75">
      <c r="A122" s="253"/>
    </row>
    <row r="123" ht="15.75">
      <c r="A123" s="253"/>
    </row>
    <row r="124" ht="15.75">
      <c r="A124" s="253"/>
    </row>
    <row r="125" ht="15.75">
      <c r="A125" s="255"/>
    </row>
    <row r="126" ht="15.75">
      <c r="A126" s="255"/>
    </row>
    <row r="127" ht="15.75">
      <c r="A127" s="255"/>
    </row>
    <row r="128" ht="15.75">
      <c r="A128" s="255"/>
    </row>
    <row r="129" ht="15.75">
      <c r="A129" s="255"/>
    </row>
    <row r="130" ht="15.75">
      <c r="A130" s="255"/>
    </row>
    <row r="131" ht="15.75">
      <c r="A131" s="253"/>
    </row>
    <row r="132" ht="15.75">
      <c r="A132" s="254"/>
    </row>
    <row r="133" ht="15.75">
      <c r="A133" s="254"/>
    </row>
    <row r="134" ht="15.75">
      <c r="A134" s="256"/>
    </row>
    <row r="135" ht="15.75">
      <c r="A135" s="254"/>
    </row>
    <row r="136" ht="15.75">
      <c r="A136" s="253"/>
    </row>
    <row r="137" ht="15.75">
      <c r="A137" s="254"/>
    </row>
    <row r="138" ht="15.75">
      <c r="A138" s="254"/>
    </row>
    <row r="139" ht="15.75">
      <c r="A139" s="257"/>
    </row>
    <row r="140" ht="15.75">
      <c r="A140" s="254"/>
    </row>
    <row r="141" ht="15.75">
      <c r="A141" s="254"/>
    </row>
    <row r="142" ht="15.75">
      <c r="A142" s="254"/>
    </row>
    <row r="143" ht="15.75">
      <c r="A143" s="253"/>
    </row>
    <row r="144" ht="15.75">
      <c r="A144" s="250"/>
    </row>
    <row r="145" ht="15.75">
      <c r="A145" s="250"/>
    </row>
    <row r="146" ht="15.75">
      <c r="A146" s="254"/>
    </row>
    <row r="147" ht="15.75">
      <c r="A147" s="253"/>
    </row>
    <row r="148" ht="15.75">
      <c r="A148" s="253"/>
    </row>
    <row r="149" ht="15.75">
      <c r="A149" s="258"/>
    </row>
    <row r="150" ht="15.75">
      <c r="A150" s="253"/>
    </row>
    <row r="151" ht="15.75">
      <c r="A151" s="253"/>
    </row>
    <row r="152" ht="15.75">
      <c r="A152" s="253"/>
    </row>
    <row r="153" ht="15">
      <c r="A153" s="259"/>
    </row>
    <row r="154" ht="15">
      <c r="A154" s="259"/>
    </row>
    <row r="155" ht="15">
      <c r="A155" s="259"/>
    </row>
    <row r="156" ht="15">
      <c r="A156" s="259"/>
    </row>
    <row r="157" ht="15.75">
      <c r="A157" s="253"/>
    </row>
    <row r="158" ht="15.75">
      <c r="A158" s="253"/>
    </row>
    <row r="159" ht="15.75">
      <c r="A159" s="260"/>
    </row>
    <row r="160" ht="15.75">
      <c r="A160" s="253"/>
    </row>
    <row r="161" ht="15.75">
      <c r="A161" s="253"/>
    </row>
    <row r="162" ht="15.75">
      <c r="A162" s="253"/>
    </row>
    <row r="163" ht="15.75">
      <c r="A163" s="253"/>
    </row>
    <row r="164" ht="15.75">
      <c r="A164" s="253"/>
    </row>
    <row r="165" ht="15.75">
      <c r="A165" s="253"/>
    </row>
    <row r="166" ht="15.75">
      <c r="A166" s="253"/>
    </row>
    <row r="167" ht="15.75">
      <c r="A167" s="253"/>
    </row>
    <row r="168" ht="15.75">
      <c r="A168" s="253"/>
    </row>
    <row r="169" ht="15.75">
      <c r="A169" s="253"/>
    </row>
    <row r="170" ht="15.75">
      <c r="A170" s="253"/>
    </row>
    <row r="171" ht="15.75">
      <c r="A171" s="253"/>
    </row>
    <row r="172" ht="15.75">
      <c r="A172" s="253"/>
    </row>
    <row r="173" ht="15.75">
      <c r="A173" s="257"/>
    </row>
    <row r="174" ht="15.75">
      <c r="A174" s="257"/>
    </row>
    <row r="175" ht="15.75">
      <c r="A175" s="257"/>
    </row>
    <row r="176" ht="15.75">
      <c r="A176" s="253"/>
    </row>
    <row r="177" ht="15.75">
      <c r="A177" s="253"/>
    </row>
    <row r="178" ht="15.75">
      <c r="A178" s="253"/>
    </row>
    <row r="179" ht="15.75">
      <c r="A179" s="250"/>
    </row>
    <row r="180" ht="15.75">
      <c r="A180" s="253"/>
    </row>
    <row r="181" ht="15.75">
      <c r="A181" s="253"/>
    </row>
    <row r="182" ht="15.75">
      <c r="A182" s="258"/>
    </row>
    <row r="183" ht="15.75">
      <c r="A183" s="253"/>
    </row>
    <row r="184" ht="15.75">
      <c r="A184" s="253"/>
    </row>
    <row r="185" ht="15.75">
      <c r="A185" s="253"/>
    </row>
    <row r="186" ht="15.75">
      <c r="A186" s="253"/>
    </row>
    <row r="187" ht="15.75">
      <c r="A187" s="253"/>
    </row>
    <row r="188" ht="15.75">
      <c r="A188" s="253"/>
    </row>
    <row r="189" ht="15.75">
      <c r="A189" s="260"/>
    </row>
    <row r="190" ht="15.75">
      <c r="A190" s="253"/>
    </row>
    <row r="191" ht="15.75">
      <c r="A191" s="253"/>
    </row>
    <row r="192" ht="15.75">
      <c r="A192" s="253"/>
    </row>
    <row r="193" ht="15.75">
      <c r="A193" s="253"/>
    </row>
    <row r="194" ht="15.75">
      <c r="A194" s="253"/>
    </row>
    <row r="195" ht="15.75">
      <c r="A195" s="253"/>
    </row>
    <row r="196" ht="15.75">
      <c r="A196" s="258"/>
    </row>
    <row r="197" ht="15.75">
      <c r="A197" s="258"/>
    </row>
    <row r="198" ht="15.75">
      <c r="A198" s="258"/>
    </row>
    <row r="199" ht="15.75">
      <c r="A199" s="258"/>
    </row>
    <row r="200" ht="15.75">
      <c r="A200" s="249"/>
    </row>
  </sheetData>
  <sheetProtection/>
  <printOptions/>
  <pageMargins left="0.4" right="0.43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34">
      <selection activeCell="E54" sqref="E54:E55"/>
    </sheetView>
  </sheetViews>
  <sheetFormatPr defaultColWidth="9.00390625" defaultRowHeight="12.75"/>
  <cols>
    <col min="1" max="1" width="28.75390625" style="239" customWidth="1"/>
    <col min="2" max="2" width="23.625" style="499" customWidth="1"/>
    <col min="3" max="3" width="45.375" style="0" hidden="1" customWidth="1"/>
    <col min="4" max="4" width="5.75390625" style="238" customWidth="1"/>
    <col min="5" max="5" width="9.75390625" style="238" customWidth="1"/>
    <col min="6" max="7" width="9.125" style="238" customWidth="1"/>
  </cols>
  <sheetData>
    <row r="1" spans="1:3" ht="12.75">
      <c r="A1" s="238" t="s">
        <v>77</v>
      </c>
      <c r="B1" s="239"/>
      <c r="C1" s="238"/>
    </row>
    <row r="2" spans="1:3" ht="12.75">
      <c r="A2" s="238" t="s">
        <v>244</v>
      </c>
      <c r="B2" s="239"/>
      <c r="C2" s="238"/>
    </row>
    <row r="3" spans="1:3" ht="13.5" thickBot="1">
      <c r="A3" s="238"/>
      <c r="B3" s="239"/>
      <c r="C3" s="238"/>
    </row>
    <row r="4" spans="1:7" ht="13.5" thickBot="1">
      <c r="A4" s="241" t="s">
        <v>64</v>
      </c>
      <c r="B4" s="337" t="s">
        <v>1</v>
      </c>
      <c r="C4" s="338"/>
      <c r="D4" s="235" t="s">
        <v>2</v>
      </c>
      <c r="E4" s="236" t="s">
        <v>3</v>
      </c>
      <c r="F4" s="506" t="s">
        <v>2</v>
      </c>
      <c r="G4" s="507" t="s">
        <v>3</v>
      </c>
    </row>
    <row r="5" spans="1:7" ht="13.5" thickBot="1">
      <c r="A5" s="242" t="s">
        <v>135</v>
      </c>
      <c r="B5" s="339" t="s">
        <v>4</v>
      </c>
      <c r="C5" s="340"/>
      <c r="D5" s="341">
        <v>5</v>
      </c>
      <c r="E5" s="342"/>
      <c r="F5" s="505">
        <v>6</v>
      </c>
      <c r="G5" s="579"/>
    </row>
    <row r="6" spans="1:7" ht="13.5" thickBot="1">
      <c r="A6" s="334" t="s">
        <v>63</v>
      </c>
      <c r="B6" s="335"/>
      <c r="C6" s="335"/>
      <c r="D6" s="335"/>
      <c r="E6" s="336"/>
      <c r="F6" s="9"/>
      <c r="G6" s="11"/>
    </row>
    <row r="7" spans="1:7" ht="12.75">
      <c r="A7" s="500" t="s">
        <v>65</v>
      </c>
      <c r="B7" s="328" t="s">
        <v>11</v>
      </c>
      <c r="C7" s="329"/>
      <c r="D7" s="16">
        <v>105</v>
      </c>
      <c r="E7" s="580"/>
      <c r="F7" s="532">
        <v>105</v>
      </c>
      <c r="G7" s="534"/>
    </row>
    <row r="8" spans="1:7" ht="12.75">
      <c r="A8" s="501"/>
      <c r="B8" s="373"/>
      <c r="C8" s="374"/>
      <c r="D8" s="23"/>
      <c r="E8" s="581">
        <v>3</v>
      </c>
      <c r="F8" s="572"/>
      <c r="G8" s="549">
        <v>3</v>
      </c>
    </row>
    <row r="9" spans="1:7" ht="12.75">
      <c r="A9" s="501"/>
      <c r="B9" s="332" t="s">
        <v>12</v>
      </c>
      <c r="C9" s="333"/>
      <c r="D9" s="23">
        <v>70</v>
      </c>
      <c r="E9" s="581"/>
      <c r="F9" s="572">
        <v>105</v>
      </c>
      <c r="G9" s="549"/>
    </row>
    <row r="10" spans="1:7" ht="12.75">
      <c r="A10" s="501"/>
      <c r="B10" s="373"/>
      <c r="C10" s="374"/>
      <c r="D10" s="23"/>
      <c r="E10" s="581">
        <v>2</v>
      </c>
      <c r="F10" s="572"/>
      <c r="G10" s="549">
        <v>3</v>
      </c>
    </row>
    <row r="11" spans="1:7" ht="12.75">
      <c r="A11" s="501"/>
      <c r="B11" s="511" t="s">
        <v>28</v>
      </c>
      <c r="C11" s="240"/>
      <c r="D11" s="23">
        <v>175</v>
      </c>
      <c r="E11" s="581"/>
      <c r="F11" s="572">
        <v>210</v>
      </c>
      <c r="G11" s="549"/>
    </row>
    <row r="12" spans="1:7" ht="12.75">
      <c r="A12" s="501"/>
      <c r="B12" s="512"/>
      <c r="C12" s="240"/>
      <c r="D12" s="23"/>
      <c r="E12" s="581">
        <v>5</v>
      </c>
      <c r="F12" s="572"/>
      <c r="G12" s="549">
        <v>6</v>
      </c>
    </row>
    <row r="13" spans="1:7" ht="12.75">
      <c r="A13" s="501"/>
      <c r="B13" s="343" t="s">
        <v>13</v>
      </c>
      <c r="C13" s="344"/>
      <c r="D13" s="23">
        <v>105</v>
      </c>
      <c r="E13" s="581"/>
      <c r="F13" s="572">
        <v>105</v>
      </c>
      <c r="G13" s="549"/>
    </row>
    <row r="14" spans="1:7" ht="13.5" thickBot="1">
      <c r="A14" s="502"/>
      <c r="B14" s="313"/>
      <c r="C14" s="314"/>
      <c r="D14" s="62"/>
      <c r="E14" s="582">
        <v>3</v>
      </c>
      <c r="F14" s="535"/>
      <c r="G14" s="537">
        <v>3</v>
      </c>
    </row>
    <row r="15" spans="1:7" ht="12.75">
      <c r="A15" s="500" t="s">
        <v>240</v>
      </c>
      <c r="B15" s="345" t="s">
        <v>14</v>
      </c>
      <c r="C15" s="346"/>
      <c r="D15" s="16">
        <v>175</v>
      </c>
      <c r="E15" s="580"/>
      <c r="F15" s="532">
        <v>175</v>
      </c>
      <c r="G15" s="534"/>
    </row>
    <row r="16" spans="1:7" ht="12.75">
      <c r="A16" s="501"/>
      <c r="B16" s="347"/>
      <c r="C16" s="348"/>
      <c r="D16" s="23"/>
      <c r="E16" s="581">
        <v>5</v>
      </c>
      <c r="F16" s="572"/>
      <c r="G16" s="549">
        <v>5</v>
      </c>
    </row>
    <row r="17" spans="1:7" ht="12.75">
      <c r="A17" s="501"/>
      <c r="B17" s="320" t="s">
        <v>15</v>
      </c>
      <c r="C17" s="321"/>
      <c r="D17" s="572"/>
      <c r="E17" s="583"/>
      <c r="F17" s="572"/>
      <c r="G17" s="549"/>
    </row>
    <row r="18" spans="1:7" ht="13.5" thickBot="1">
      <c r="A18" s="502"/>
      <c r="B18" s="313"/>
      <c r="C18" s="314"/>
      <c r="D18" s="535"/>
      <c r="E18" s="584"/>
      <c r="F18" s="535"/>
      <c r="G18" s="537"/>
    </row>
    <row r="19" spans="1:7" ht="12.75">
      <c r="A19" s="513" t="s">
        <v>241</v>
      </c>
      <c r="B19" s="343" t="s">
        <v>16</v>
      </c>
      <c r="C19" s="344"/>
      <c r="D19" s="538">
        <v>70</v>
      </c>
      <c r="E19" s="585"/>
      <c r="F19" s="538">
        <v>70</v>
      </c>
      <c r="G19" s="540"/>
    </row>
    <row r="20" spans="1:7" ht="12.75">
      <c r="A20" s="514"/>
      <c r="B20" s="326"/>
      <c r="C20" s="327"/>
      <c r="D20" s="572"/>
      <c r="E20" s="583">
        <v>2</v>
      </c>
      <c r="F20" s="572"/>
      <c r="G20" s="549">
        <v>2</v>
      </c>
    </row>
    <row r="21" spans="1:7" ht="12.75">
      <c r="A21" s="514"/>
      <c r="B21" s="332" t="s">
        <v>66</v>
      </c>
      <c r="C21" s="28"/>
      <c r="D21" s="572">
        <v>35</v>
      </c>
      <c r="E21" s="583"/>
      <c r="F21" s="572">
        <v>35</v>
      </c>
      <c r="G21" s="549"/>
    </row>
    <row r="22" spans="1:7" ht="12.75">
      <c r="A22" s="514"/>
      <c r="B22" s="373"/>
      <c r="C22" s="19"/>
      <c r="D22" s="572"/>
      <c r="E22" s="583">
        <v>1</v>
      </c>
      <c r="F22" s="572"/>
      <c r="G22" s="549">
        <v>1</v>
      </c>
    </row>
    <row r="23" spans="1:7" ht="12.75">
      <c r="A23" s="514"/>
      <c r="B23" s="320" t="s">
        <v>21</v>
      </c>
      <c r="C23" s="321"/>
      <c r="D23" s="572">
        <v>35</v>
      </c>
      <c r="E23" s="583"/>
      <c r="F23" s="572">
        <v>35</v>
      </c>
      <c r="G23" s="549"/>
    </row>
    <row r="24" spans="1:7" ht="13.5" thickBot="1">
      <c r="A24" s="515"/>
      <c r="B24" s="313"/>
      <c r="C24" s="314"/>
      <c r="D24" s="535"/>
      <c r="E24" s="584">
        <v>1</v>
      </c>
      <c r="F24" s="535"/>
      <c r="G24" s="537">
        <v>1</v>
      </c>
    </row>
    <row r="25" spans="1:7" ht="12.75">
      <c r="A25" s="241" t="s">
        <v>68</v>
      </c>
      <c r="B25" s="328" t="s">
        <v>231</v>
      </c>
      <c r="C25" s="206"/>
      <c r="D25" s="532">
        <v>17.5</v>
      </c>
      <c r="E25" s="586"/>
      <c r="F25" s="532"/>
      <c r="G25" s="534"/>
    </row>
    <row r="26" spans="1:7" ht="13.5" thickBot="1">
      <c r="A26" s="242" t="s">
        <v>69</v>
      </c>
      <c r="B26" s="330"/>
      <c r="C26" s="207"/>
      <c r="D26" s="535"/>
      <c r="E26" s="584">
        <v>0.5</v>
      </c>
      <c r="F26" s="535"/>
      <c r="G26" s="537"/>
    </row>
    <row r="27" spans="1:7" ht="12.75">
      <c r="A27" s="241" t="s">
        <v>70</v>
      </c>
      <c r="B27" s="418" t="s">
        <v>22</v>
      </c>
      <c r="C27" s="516"/>
      <c r="D27" s="538">
        <v>35</v>
      </c>
      <c r="E27" s="585"/>
      <c r="F27" s="538">
        <v>35</v>
      </c>
      <c r="G27" s="540"/>
    </row>
    <row r="28" spans="1:7" ht="13.5" thickBot="1">
      <c r="A28" s="242" t="s">
        <v>67</v>
      </c>
      <c r="B28" s="418"/>
      <c r="C28" s="516"/>
      <c r="D28" s="54"/>
      <c r="E28" s="587">
        <v>1</v>
      </c>
      <c r="F28" s="588"/>
      <c r="G28" s="589">
        <v>1</v>
      </c>
    </row>
    <row r="29" spans="1:7" ht="12.75">
      <c r="A29" s="500" t="s">
        <v>73</v>
      </c>
      <c r="B29" s="328" t="s">
        <v>71</v>
      </c>
      <c r="C29" s="206"/>
      <c r="D29" s="16">
        <v>35</v>
      </c>
      <c r="E29" s="580"/>
      <c r="F29" s="16">
        <v>35</v>
      </c>
      <c r="G29" s="17"/>
    </row>
    <row r="30" spans="1:7" ht="12.75">
      <c r="A30" s="501"/>
      <c r="B30" s="373"/>
      <c r="C30" s="205"/>
      <c r="D30" s="23"/>
      <c r="E30" s="581">
        <v>1</v>
      </c>
      <c r="F30" s="23"/>
      <c r="G30" s="24">
        <v>1</v>
      </c>
    </row>
    <row r="31" spans="1:7" ht="12.75">
      <c r="A31" s="501"/>
      <c r="B31" s="332" t="s">
        <v>239</v>
      </c>
      <c r="C31" s="240"/>
      <c r="D31" s="23">
        <v>35</v>
      </c>
      <c r="E31" s="581"/>
      <c r="F31" s="26">
        <v>35</v>
      </c>
      <c r="G31" s="590"/>
    </row>
    <row r="32" spans="1:7" ht="13.5" thickBot="1">
      <c r="A32" s="502"/>
      <c r="B32" s="330"/>
      <c r="C32" s="261"/>
      <c r="D32" s="62"/>
      <c r="E32" s="582">
        <v>1</v>
      </c>
      <c r="F32" s="62"/>
      <c r="G32" s="591">
        <v>1</v>
      </c>
    </row>
    <row r="33" spans="1:7" ht="12.75">
      <c r="A33" s="500" t="s">
        <v>74</v>
      </c>
      <c r="B33" s="517" t="s">
        <v>72</v>
      </c>
      <c r="C33" s="344"/>
      <c r="D33" s="26">
        <v>70</v>
      </c>
      <c r="E33" s="592"/>
      <c r="F33" s="538">
        <v>70</v>
      </c>
      <c r="G33" s="540"/>
    </row>
    <row r="34" spans="1:7" ht="13.5" thickBot="1">
      <c r="A34" s="502"/>
      <c r="B34" s="313"/>
      <c r="C34" s="314"/>
      <c r="D34" s="54"/>
      <c r="E34" s="587">
        <v>2</v>
      </c>
      <c r="F34" s="588"/>
      <c r="G34" s="589">
        <v>2</v>
      </c>
    </row>
    <row r="35" spans="1:7" ht="12.75">
      <c r="A35" s="513" t="s">
        <v>243</v>
      </c>
      <c r="B35" s="315" t="s">
        <v>24</v>
      </c>
      <c r="C35" s="312"/>
      <c r="D35" s="16">
        <v>105</v>
      </c>
      <c r="E35" s="580"/>
      <c r="F35" s="532">
        <v>105</v>
      </c>
      <c r="G35" s="593"/>
    </row>
    <row r="36" spans="1:7" ht="13.5" thickBot="1">
      <c r="A36" s="515"/>
      <c r="B36" s="343"/>
      <c r="C36" s="344"/>
      <c r="D36" s="62"/>
      <c r="E36" s="582">
        <v>3</v>
      </c>
      <c r="F36" s="535"/>
      <c r="G36" s="594">
        <v>3</v>
      </c>
    </row>
    <row r="37" spans="1:7" ht="12.75">
      <c r="A37" s="494"/>
      <c r="B37" s="486" t="s">
        <v>242</v>
      </c>
      <c r="C37" s="487"/>
      <c r="D37" s="510">
        <f>SUM(D7:D36)</f>
        <v>1067.5</v>
      </c>
      <c r="E37" s="524"/>
      <c r="F37" s="510">
        <f>SUM(F7:F36)</f>
        <v>1120</v>
      </c>
      <c r="G37" s="525"/>
    </row>
    <row r="38" spans="1:7" ht="13.5" thickBot="1">
      <c r="A38" s="494"/>
      <c r="B38" s="488"/>
      <c r="C38" s="489"/>
      <c r="D38" s="490"/>
      <c r="E38" s="508">
        <f>SUM(E7:E37)</f>
        <v>30.5</v>
      </c>
      <c r="F38" s="518"/>
      <c r="G38" s="519">
        <f>SUM(G7:G37)</f>
        <v>32</v>
      </c>
    </row>
    <row r="39" spans="1:7" ht="12.75" customHeight="1">
      <c r="A39" s="526" t="s">
        <v>234</v>
      </c>
      <c r="B39" s="527" t="s">
        <v>15</v>
      </c>
      <c r="C39" s="491"/>
      <c r="D39" s="532">
        <v>35</v>
      </c>
      <c r="E39" s="533"/>
      <c r="F39" s="532">
        <v>35</v>
      </c>
      <c r="G39" s="534"/>
    </row>
    <row r="40" spans="1:7" ht="13.5" thickBot="1">
      <c r="A40" s="528"/>
      <c r="B40" s="529"/>
      <c r="C40" s="495"/>
      <c r="D40" s="535"/>
      <c r="E40" s="536">
        <v>1</v>
      </c>
      <c r="F40" s="535"/>
      <c r="G40" s="537">
        <v>1</v>
      </c>
    </row>
    <row r="41" spans="1:7" ht="12.75" customHeight="1">
      <c r="A41" s="528"/>
      <c r="B41" s="530" t="s">
        <v>231</v>
      </c>
      <c r="C41" s="493"/>
      <c r="D41" s="538">
        <v>17.5</v>
      </c>
      <c r="E41" s="539"/>
      <c r="F41" s="538"/>
      <c r="G41" s="540"/>
    </row>
    <row r="42" spans="1:7" ht="13.5" thickBot="1">
      <c r="A42" s="531"/>
      <c r="B42" s="529"/>
      <c r="C42" s="495"/>
      <c r="D42" s="595"/>
      <c r="E42" s="596">
        <v>0.5</v>
      </c>
      <c r="F42" s="595"/>
      <c r="G42" s="597"/>
    </row>
    <row r="43" spans="1:7" ht="12.75">
      <c r="A43" s="541" t="s">
        <v>30</v>
      </c>
      <c r="B43" s="542"/>
      <c r="C43" s="574">
        <f>C27+C30+C32+C35+C37</f>
        <v>0</v>
      </c>
      <c r="D43" s="510">
        <f>SUM(D37:D42)</f>
        <v>1120</v>
      </c>
      <c r="E43" s="509"/>
      <c r="F43" s="510">
        <f>SUM(F37:F42)</f>
        <v>1155</v>
      </c>
      <c r="G43" s="492"/>
    </row>
    <row r="44" spans="1:7" ht="13.5" thickBot="1">
      <c r="A44" s="543"/>
      <c r="B44" s="544"/>
      <c r="C44" s="575"/>
      <c r="D44" s="520"/>
      <c r="E44" s="521">
        <v>32</v>
      </c>
      <c r="F44" s="520"/>
      <c r="G44" s="522">
        <v>33</v>
      </c>
    </row>
    <row r="45" spans="1:7" ht="13.5" thickBot="1">
      <c r="A45" s="496" t="s">
        <v>75</v>
      </c>
      <c r="B45" s="523"/>
      <c r="C45" s="523"/>
      <c r="D45" s="497"/>
      <c r="E45" s="497"/>
      <c r="F45" s="497"/>
      <c r="G45" s="498"/>
    </row>
    <row r="46" spans="1:7" ht="12.75">
      <c r="A46" s="500" t="s">
        <v>130</v>
      </c>
      <c r="B46" s="545" t="s">
        <v>235</v>
      </c>
      <c r="C46" s="546"/>
      <c r="D46" s="532">
        <v>35</v>
      </c>
      <c r="E46" s="534"/>
      <c r="F46" s="532">
        <v>35</v>
      </c>
      <c r="G46" s="534"/>
    </row>
    <row r="47" spans="1:7" ht="12.75">
      <c r="A47" s="501"/>
      <c r="B47" s="547"/>
      <c r="C47" s="548"/>
      <c r="D47" s="572"/>
      <c r="E47" s="549">
        <v>1</v>
      </c>
      <c r="F47" s="572"/>
      <c r="G47" s="549">
        <v>1</v>
      </c>
    </row>
    <row r="48" spans="1:7" ht="12.75">
      <c r="A48" s="501"/>
      <c r="B48" s="550" t="s">
        <v>126</v>
      </c>
      <c r="C48" s="551"/>
      <c r="D48" s="572"/>
      <c r="E48" s="549"/>
      <c r="F48" s="572">
        <v>35</v>
      </c>
      <c r="G48" s="549"/>
    </row>
    <row r="49" spans="1:7" ht="13.5" thickBot="1">
      <c r="A49" s="501"/>
      <c r="B49" s="552"/>
      <c r="C49" s="553"/>
      <c r="D49" s="573"/>
      <c r="E49" s="554"/>
      <c r="F49" s="573"/>
      <c r="G49" s="554">
        <v>1</v>
      </c>
    </row>
    <row r="50" spans="1:7" ht="12.75">
      <c r="A50" s="501"/>
      <c r="B50" s="550" t="s">
        <v>245</v>
      </c>
      <c r="C50" s="551"/>
      <c r="D50" s="572">
        <v>35</v>
      </c>
      <c r="E50" s="549"/>
      <c r="F50" s="572"/>
      <c r="G50" s="549"/>
    </row>
    <row r="51" spans="1:7" ht="13.5" thickBot="1">
      <c r="A51" s="502"/>
      <c r="B51" s="552"/>
      <c r="C51" s="553"/>
      <c r="D51" s="573"/>
      <c r="E51" s="554">
        <v>1</v>
      </c>
      <c r="F51" s="573"/>
      <c r="G51" s="554"/>
    </row>
    <row r="52" spans="1:7" ht="12.75">
      <c r="A52" s="500" t="s">
        <v>131</v>
      </c>
      <c r="B52" s="555" t="s">
        <v>238</v>
      </c>
      <c r="C52" s="556"/>
      <c r="D52" s="532">
        <v>17.5</v>
      </c>
      <c r="E52" s="534"/>
      <c r="F52" s="532">
        <v>17.5</v>
      </c>
      <c r="G52" s="534"/>
    </row>
    <row r="53" spans="1:7" ht="12.75">
      <c r="A53" s="501"/>
      <c r="B53" s="557"/>
      <c r="C53" s="558"/>
      <c r="D53" s="572"/>
      <c r="E53" s="549">
        <v>0.5</v>
      </c>
      <c r="F53" s="572"/>
      <c r="G53" s="549">
        <v>0.5</v>
      </c>
    </row>
    <row r="54" spans="1:7" ht="12.75">
      <c r="A54" s="501"/>
      <c r="B54" s="550" t="s">
        <v>127</v>
      </c>
      <c r="C54" s="558"/>
      <c r="D54" s="572">
        <v>17.5</v>
      </c>
      <c r="E54" s="549"/>
      <c r="F54" s="572">
        <v>17.5</v>
      </c>
      <c r="G54" s="549"/>
    </row>
    <row r="55" spans="1:7" ht="13.5" thickBot="1">
      <c r="A55" s="502"/>
      <c r="B55" s="552"/>
      <c r="C55" s="559"/>
      <c r="D55" s="535"/>
      <c r="E55" s="537">
        <v>0.5</v>
      </c>
      <c r="F55" s="535"/>
      <c r="G55" s="537">
        <v>0.5</v>
      </c>
    </row>
    <row r="56" spans="1:7" ht="12.75">
      <c r="A56" s="503" t="s">
        <v>134</v>
      </c>
      <c r="B56" s="527" t="s">
        <v>237</v>
      </c>
      <c r="C56" s="556"/>
      <c r="D56" s="532">
        <v>52.5</v>
      </c>
      <c r="E56" s="534"/>
      <c r="F56" s="532">
        <v>70</v>
      </c>
      <c r="G56" s="534"/>
    </row>
    <row r="57" spans="1:7" ht="13.5" thickBot="1">
      <c r="A57" s="504"/>
      <c r="B57" s="560"/>
      <c r="C57" s="558"/>
      <c r="D57" s="572"/>
      <c r="E57" s="549">
        <v>1.5</v>
      </c>
      <c r="F57" s="572"/>
      <c r="G57" s="549">
        <v>2</v>
      </c>
    </row>
    <row r="58" spans="1:7" ht="12.75">
      <c r="A58" s="555" t="s">
        <v>136</v>
      </c>
      <c r="B58" s="561" t="s">
        <v>129</v>
      </c>
      <c r="C58" s="558"/>
      <c r="D58" s="572">
        <v>35</v>
      </c>
      <c r="E58" s="549"/>
      <c r="F58" s="572">
        <v>35</v>
      </c>
      <c r="G58" s="549"/>
    </row>
    <row r="59" spans="1:7" ht="12.75">
      <c r="A59" s="576"/>
      <c r="B59" s="530"/>
      <c r="C59" s="558"/>
      <c r="D59" s="572"/>
      <c r="E59" s="549">
        <v>1</v>
      </c>
      <c r="F59" s="572"/>
      <c r="G59" s="549">
        <v>1</v>
      </c>
    </row>
    <row r="60" spans="1:7" ht="12.75">
      <c r="A60" s="576"/>
      <c r="B60" s="530" t="s">
        <v>246</v>
      </c>
      <c r="C60" s="562"/>
      <c r="D60" s="572">
        <v>35</v>
      </c>
      <c r="E60" s="549"/>
      <c r="F60" s="572">
        <v>35</v>
      </c>
      <c r="G60" s="549"/>
    </row>
    <row r="61" spans="1:7" ht="13.5" thickBot="1">
      <c r="A61" s="577"/>
      <c r="B61" s="529"/>
      <c r="C61" s="559"/>
      <c r="D61" s="535"/>
      <c r="E61" s="537">
        <v>1</v>
      </c>
      <c r="F61" s="535"/>
      <c r="G61" s="537">
        <v>1</v>
      </c>
    </row>
    <row r="62" spans="1:7" ht="12.75">
      <c r="A62" s="503" t="s">
        <v>132</v>
      </c>
      <c r="B62" s="527" t="s">
        <v>236</v>
      </c>
      <c r="C62" s="556"/>
      <c r="D62" s="532">
        <v>17.5</v>
      </c>
      <c r="E62" s="534"/>
      <c r="F62" s="532">
        <v>17.5</v>
      </c>
      <c r="G62" s="534"/>
    </row>
    <row r="63" spans="1:7" ht="12.75">
      <c r="A63" s="578"/>
      <c r="B63" s="560"/>
      <c r="C63" s="558"/>
      <c r="D63" s="572"/>
      <c r="E63" s="549">
        <v>0.5</v>
      </c>
      <c r="F63" s="572"/>
      <c r="G63" s="549">
        <v>0.5</v>
      </c>
    </row>
    <row r="64" spans="1:7" ht="12.75">
      <c r="A64" s="578"/>
      <c r="B64" s="360" t="s">
        <v>128</v>
      </c>
      <c r="C64" s="563"/>
      <c r="D64" s="572">
        <v>35</v>
      </c>
      <c r="E64" s="549"/>
      <c r="F64" s="572">
        <v>35</v>
      </c>
      <c r="G64" s="549"/>
    </row>
    <row r="65" spans="1:7" ht="13.5" thickBot="1">
      <c r="A65" s="504"/>
      <c r="B65" s="564"/>
      <c r="C65" s="565"/>
      <c r="D65" s="535"/>
      <c r="E65" s="537">
        <v>1</v>
      </c>
      <c r="F65" s="535"/>
      <c r="G65" s="537">
        <v>1</v>
      </c>
    </row>
    <row r="66" spans="1:7" ht="12.75">
      <c r="A66" s="500" t="s">
        <v>133</v>
      </c>
      <c r="B66" s="566" t="s">
        <v>247</v>
      </c>
      <c r="C66" s="567"/>
      <c r="D66" s="532">
        <v>17.5</v>
      </c>
      <c r="E66" s="534"/>
      <c r="F66" s="532">
        <v>17.5</v>
      </c>
      <c r="G66" s="534"/>
    </row>
    <row r="67" spans="1:7" ht="12.75">
      <c r="A67" s="501"/>
      <c r="B67" s="568"/>
      <c r="C67" s="569"/>
      <c r="D67" s="572"/>
      <c r="E67" s="549">
        <v>0.5</v>
      </c>
      <c r="F67" s="572"/>
      <c r="G67" s="549">
        <v>0.5</v>
      </c>
    </row>
    <row r="68" spans="1:7" ht="12.75">
      <c r="A68" s="501"/>
      <c r="B68" s="360" t="s">
        <v>248</v>
      </c>
      <c r="C68" s="569"/>
      <c r="D68" s="572">
        <v>17.5</v>
      </c>
      <c r="E68" s="549"/>
      <c r="F68" s="572"/>
      <c r="G68" s="549"/>
    </row>
    <row r="69" spans="1:7" ht="12.75">
      <c r="A69" s="501"/>
      <c r="B69" s="358"/>
      <c r="C69" s="569"/>
      <c r="D69" s="572"/>
      <c r="E69" s="549">
        <v>0.5</v>
      </c>
      <c r="F69" s="572"/>
      <c r="G69" s="549"/>
    </row>
    <row r="70" spans="1:7" ht="12.75">
      <c r="A70" s="501"/>
      <c r="B70" s="360" t="s">
        <v>23</v>
      </c>
      <c r="C70" s="570"/>
      <c r="D70" s="572">
        <v>35</v>
      </c>
      <c r="E70" s="549"/>
      <c r="F70" s="572">
        <v>35</v>
      </c>
      <c r="G70" s="549"/>
    </row>
    <row r="71" spans="1:7" ht="13.5" thickBot="1">
      <c r="A71" s="502"/>
      <c r="B71" s="564"/>
      <c r="C71" s="571"/>
      <c r="D71" s="62"/>
      <c r="E71" s="63">
        <v>1</v>
      </c>
      <c r="F71" s="62"/>
      <c r="G71" s="63">
        <v>1</v>
      </c>
    </row>
    <row r="72" spans="1:7" ht="12.75">
      <c r="A72" s="237"/>
      <c r="B72" s="322" t="s">
        <v>25</v>
      </c>
      <c r="C72" s="323"/>
      <c r="D72" s="64">
        <f>SUM(D46:D70)</f>
        <v>350</v>
      </c>
      <c r="E72" s="65"/>
      <c r="F72" s="64">
        <f>SUM(F46:F70)</f>
        <v>350</v>
      </c>
      <c r="G72" s="65"/>
    </row>
    <row r="73" spans="1:7" ht="13.5" thickBot="1">
      <c r="A73" s="262"/>
      <c r="B73" s="317"/>
      <c r="C73" s="318"/>
      <c r="D73" s="129"/>
      <c r="E73" s="130">
        <f>SUM(E46:E72)</f>
        <v>10</v>
      </c>
      <c r="F73" s="129"/>
      <c r="G73" s="130">
        <f>SUM(G46:G72)</f>
        <v>10</v>
      </c>
    </row>
  </sheetData>
  <sheetProtection/>
  <mergeCells count="51">
    <mergeCell ref="A66:A71"/>
    <mergeCell ref="B7:C8"/>
    <mergeCell ref="B9:C10"/>
    <mergeCell ref="B11:B12"/>
    <mergeCell ref="B31:B32"/>
    <mergeCell ref="A15:A18"/>
    <mergeCell ref="A19:A24"/>
    <mergeCell ref="A39:A42"/>
    <mergeCell ref="A35:A36"/>
    <mergeCell ref="A45:G45"/>
    <mergeCell ref="B60:B61"/>
    <mergeCell ref="B58:B59"/>
    <mergeCell ref="B62:B63"/>
    <mergeCell ref="B56:B57"/>
    <mergeCell ref="A58:A61"/>
    <mergeCell ref="A46:A51"/>
    <mergeCell ref="A52:A55"/>
    <mergeCell ref="A56:A57"/>
    <mergeCell ref="A62:A65"/>
    <mergeCell ref="B48:B49"/>
    <mergeCell ref="F5:G5"/>
    <mergeCell ref="B39:B40"/>
    <mergeCell ref="B41:B42"/>
    <mergeCell ref="B25:B26"/>
    <mergeCell ref="B21:B22"/>
    <mergeCell ref="A43:B44"/>
    <mergeCell ref="B23:C24"/>
    <mergeCell ref="A6:E6"/>
    <mergeCell ref="A7:A14"/>
    <mergeCell ref="B4:C4"/>
    <mergeCell ref="B5:C5"/>
    <mergeCell ref="D5:E5"/>
    <mergeCell ref="B13:C14"/>
    <mergeCell ref="B15:C16"/>
    <mergeCell ref="B17:C18"/>
    <mergeCell ref="B46:C47"/>
    <mergeCell ref="B50:B51"/>
    <mergeCell ref="B29:B30"/>
    <mergeCell ref="B19:C20"/>
    <mergeCell ref="A29:A32"/>
    <mergeCell ref="B27:C28"/>
    <mergeCell ref="A33:A34"/>
    <mergeCell ref="B33:C34"/>
    <mergeCell ref="B35:C36"/>
    <mergeCell ref="B72:C73"/>
    <mergeCell ref="B64:C65"/>
    <mergeCell ref="B66:B67"/>
    <mergeCell ref="B70:B71"/>
    <mergeCell ref="B54:B55"/>
    <mergeCell ref="B52:B53"/>
    <mergeCell ref="B68:B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22">
      <selection activeCell="A54" sqref="A54:IV55"/>
    </sheetView>
  </sheetViews>
  <sheetFormatPr defaultColWidth="9.00390625" defaultRowHeight="12.75"/>
  <cols>
    <col min="1" max="1" width="25.125" style="0" customWidth="1"/>
    <col min="2" max="2" width="45.375" style="0" hidden="1" customWidth="1"/>
    <col min="3" max="3" width="4.75390625" style="0" customWidth="1"/>
    <col min="4" max="4" width="3.875" style="0" customWidth="1"/>
    <col min="5" max="5" width="4.75390625" style="0" customWidth="1"/>
    <col min="6" max="6" width="3.875" style="0" customWidth="1"/>
    <col min="7" max="7" width="4.75390625" style="0" customWidth="1"/>
    <col min="8" max="8" width="3.875" style="0" customWidth="1"/>
    <col min="9" max="9" width="4.75390625" style="0" customWidth="1"/>
    <col min="10" max="10" width="3.875" style="0" customWidth="1"/>
    <col min="11" max="11" width="4.75390625" style="0" customWidth="1"/>
    <col min="12" max="12" width="3.875" style="0" customWidth="1"/>
    <col min="13" max="13" width="4.75390625" style="0" customWidth="1"/>
    <col min="14" max="14" width="3.875" style="0" customWidth="1"/>
    <col min="15" max="15" width="4.75390625" style="0" customWidth="1"/>
    <col min="16" max="16" width="3.875" style="0" customWidth="1"/>
  </cols>
  <sheetData>
    <row r="1" spans="1:12" ht="12.75">
      <c r="A1" s="238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238" t="s">
        <v>232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ht="13.5" thickBot="1"/>
    <row r="4" spans="1:16" ht="13.5" thickBot="1">
      <c r="A4" s="356"/>
      <c r="B4" s="357"/>
      <c r="C4" s="353" t="s">
        <v>0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</row>
    <row r="5" spans="1:16" ht="12.75">
      <c r="A5" s="358" t="s">
        <v>1</v>
      </c>
      <c r="B5" s="359"/>
      <c r="C5" s="110" t="s">
        <v>2</v>
      </c>
      <c r="D5" s="112" t="s">
        <v>3</v>
      </c>
      <c r="E5" s="110" t="s">
        <v>2</v>
      </c>
      <c r="F5" s="112" t="s">
        <v>3</v>
      </c>
      <c r="G5" s="110" t="s">
        <v>2</v>
      </c>
      <c r="H5" s="112" t="s">
        <v>3</v>
      </c>
      <c r="I5" s="110" t="s">
        <v>2</v>
      </c>
      <c r="J5" s="112" t="s">
        <v>3</v>
      </c>
      <c r="K5" s="110" t="s">
        <v>2</v>
      </c>
      <c r="L5" s="112" t="s">
        <v>3</v>
      </c>
      <c r="M5" s="110" t="s">
        <v>2</v>
      </c>
      <c r="N5" s="112" t="s">
        <v>3</v>
      </c>
      <c r="O5" s="110" t="s">
        <v>2</v>
      </c>
      <c r="P5" s="112" t="s">
        <v>3</v>
      </c>
    </row>
    <row r="6" spans="1:16" ht="13.5" thickBot="1">
      <c r="A6" s="360" t="s">
        <v>4</v>
      </c>
      <c r="B6" s="361"/>
      <c r="C6" s="362">
        <v>6</v>
      </c>
      <c r="D6" s="363"/>
      <c r="E6" s="362">
        <v>7</v>
      </c>
      <c r="F6" s="364"/>
      <c r="G6" s="362" t="s">
        <v>38</v>
      </c>
      <c r="H6" s="364"/>
      <c r="I6" s="362" t="s">
        <v>39</v>
      </c>
      <c r="J6" s="364"/>
      <c r="K6" s="362" t="s">
        <v>40</v>
      </c>
      <c r="L6" s="364"/>
      <c r="M6" s="362" t="s">
        <v>41</v>
      </c>
      <c r="N6" s="364"/>
      <c r="O6" s="349" t="s">
        <v>9</v>
      </c>
      <c r="P6" s="350"/>
    </row>
    <row r="7" spans="1:16" ht="13.5" thickBot="1">
      <c r="A7" s="351" t="s">
        <v>10</v>
      </c>
      <c r="B7" s="35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</row>
    <row r="8" spans="1:16" ht="12.75">
      <c r="A8" s="328" t="s">
        <v>11</v>
      </c>
      <c r="B8" s="329"/>
      <c r="C8" s="115">
        <v>140</v>
      </c>
      <c r="D8" s="116"/>
      <c r="E8" s="115">
        <v>105</v>
      </c>
      <c r="F8" s="116"/>
      <c r="G8" s="115">
        <v>105</v>
      </c>
      <c r="H8" s="116"/>
      <c r="I8" s="115">
        <v>105</v>
      </c>
      <c r="J8" s="116"/>
      <c r="K8" s="115">
        <v>105</v>
      </c>
      <c r="L8" s="116"/>
      <c r="M8" s="115">
        <v>105</v>
      </c>
      <c r="N8" s="117"/>
      <c r="O8" s="118">
        <f>C8+E8+G8+I8+K8+M8</f>
        <v>665</v>
      </c>
      <c r="P8" s="119"/>
    </row>
    <row r="9" spans="1:16" ht="12.75">
      <c r="A9" s="18"/>
      <c r="B9" s="19"/>
      <c r="C9" s="120"/>
      <c r="D9" s="122">
        <v>4</v>
      </c>
      <c r="E9" s="120"/>
      <c r="F9" s="122">
        <v>3</v>
      </c>
      <c r="G9" s="120"/>
      <c r="H9" s="122">
        <v>3</v>
      </c>
      <c r="I9" s="120"/>
      <c r="J9" s="122">
        <v>3</v>
      </c>
      <c r="K9" s="120"/>
      <c r="L9" s="122">
        <v>3</v>
      </c>
      <c r="M9" s="120"/>
      <c r="N9" s="123">
        <v>3</v>
      </c>
      <c r="O9" s="124"/>
      <c r="P9" s="125">
        <f>D9+F9+H9+J9+L9+N9</f>
        <v>19</v>
      </c>
    </row>
    <row r="10" spans="1:16" ht="12.75">
      <c r="A10" s="332" t="s">
        <v>12</v>
      </c>
      <c r="B10" s="333"/>
      <c r="C10" s="120">
        <v>140</v>
      </c>
      <c r="D10" s="122"/>
      <c r="E10" s="120">
        <v>105</v>
      </c>
      <c r="F10" s="122"/>
      <c r="G10" s="120">
        <v>105</v>
      </c>
      <c r="H10" s="122"/>
      <c r="I10" s="120">
        <v>105</v>
      </c>
      <c r="J10" s="122"/>
      <c r="K10" s="120">
        <v>105</v>
      </c>
      <c r="L10" s="122"/>
      <c r="M10" s="120">
        <v>105</v>
      </c>
      <c r="N10" s="123"/>
      <c r="O10" s="124">
        <f>+C10+E10+G10+I10+K10+M10</f>
        <v>665</v>
      </c>
      <c r="P10" s="125"/>
    </row>
    <row r="11" spans="1:16" ht="12.75">
      <c r="A11" s="18"/>
      <c r="B11" s="19"/>
      <c r="C11" s="120"/>
      <c r="D11" s="122">
        <v>4</v>
      </c>
      <c r="E11" s="120"/>
      <c r="F11" s="122">
        <v>3</v>
      </c>
      <c r="G11" s="120"/>
      <c r="H11" s="122">
        <v>3</v>
      </c>
      <c r="I11" s="120"/>
      <c r="J11" s="122">
        <v>3</v>
      </c>
      <c r="K11" s="120"/>
      <c r="L11" s="122">
        <v>3</v>
      </c>
      <c r="M11" s="120"/>
      <c r="N11" s="123">
        <v>3</v>
      </c>
      <c r="O11" s="124"/>
      <c r="P11" s="125">
        <f>D11+F11+H11+J11+L11+N11</f>
        <v>19</v>
      </c>
    </row>
    <row r="12" spans="1:16" ht="12.75">
      <c r="A12" s="343" t="s">
        <v>13</v>
      </c>
      <c r="B12" s="344"/>
      <c r="C12" s="120">
        <v>105</v>
      </c>
      <c r="D12" s="122"/>
      <c r="E12" s="120">
        <v>105</v>
      </c>
      <c r="F12" s="122"/>
      <c r="G12" s="120">
        <v>105</v>
      </c>
      <c r="H12" s="122"/>
      <c r="I12" s="120">
        <v>105</v>
      </c>
      <c r="J12" s="122"/>
      <c r="K12" s="120">
        <v>105</v>
      </c>
      <c r="L12" s="122"/>
      <c r="M12" s="120">
        <v>105</v>
      </c>
      <c r="N12" s="123"/>
      <c r="O12" s="124">
        <f>+C12+E12+G12+I12+K12+M12</f>
        <v>630</v>
      </c>
      <c r="P12" s="125"/>
    </row>
    <row r="13" spans="1:16" ht="12.75">
      <c r="A13" s="326"/>
      <c r="B13" s="327"/>
      <c r="C13" s="120"/>
      <c r="D13" s="122">
        <v>3</v>
      </c>
      <c r="E13" s="120"/>
      <c r="F13" s="122">
        <v>3</v>
      </c>
      <c r="G13" s="120"/>
      <c r="H13" s="122">
        <v>3</v>
      </c>
      <c r="I13" s="120"/>
      <c r="J13" s="122">
        <v>3</v>
      </c>
      <c r="K13" s="120"/>
      <c r="L13" s="122">
        <v>3</v>
      </c>
      <c r="M13" s="120"/>
      <c r="N13" s="123">
        <v>3</v>
      </c>
      <c r="O13" s="124"/>
      <c r="P13" s="125">
        <f>D13+F13+H13+J13+L13+N13</f>
        <v>18</v>
      </c>
    </row>
    <row r="14" spans="1:16" ht="12.75">
      <c r="A14" s="367" t="s">
        <v>14</v>
      </c>
      <c r="B14" s="368"/>
      <c r="C14" s="120">
        <v>175</v>
      </c>
      <c r="D14" s="122"/>
      <c r="E14" s="120">
        <v>175</v>
      </c>
      <c r="F14" s="122"/>
      <c r="G14" s="120">
        <v>175</v>
      </c>
      <c r="H14" s="122"/>
      <c r="I14" s="120">
        <v>175</v>
      </c>
      <c r="J14" s="122"/>
      <c r="K14" s="120">
        <v>175</v>
      </c>
      <c r="L14" s="122"/>
      <c r="M14" s="120">
        <v>175</v>
      </c>
      <c r="N14" s="123"/>
      <c r="O14" s="124">
        <f>+C14+E14+G14+I14+K14+M14</f>
        <v>1050</v>
      </c>
      <c r="P14" s="125"/>
    </row>
    <row r="15" spans="1:16" ht="12.75">
      <c r="A15" s="347"/>
      <c r="B15" s="348"/>
      <c r="C15" s="120"/>
      <c r="D15" s="122">
        <v>5</v>
      </c>
      <c r="E15" s="120"/>
      <c r="F15" s="122">
        <v>5</v>
      </c>
      <c r="G15" s="120"/>
      <c r="H15" s="122">
        <v>5</v>
      </c>
      <c r="I15" s="120"/>
      <c r="J15" s="122">
        <v>5</v>
      </c>
      <c r="K15" s="120"/>
      <c r="L15" s="122">
        <v>5</v>
      </c>
      <c r="M15" s="120"/>
      <c r="N15" s="123">
        <v>5</v>
      </c>
      <c r="O15" s="124"/>
      <c r="P15" s="125">
        <f>D15+F15+H15+J15+L15+N15</f>
        <v>30</v>
      </c>
    </row>
    <row r="16" spans="1:16" ht="12.75">
      <c r="A16" s="320" t="s">
        <v>15</v>
      </c>
      <c r="B16" s="321"/>
      <c r="C16" s="120"/>
      <c r="D16" s="122"/>
      <c r="E16" s="120"/>
      <c r="F16" s="122"/>
      <c r="G16" s="120">
        <v>35</v>
      </c>
      <c r="H16" s="122"/>
      <c r="I16" s="120">
        <v>35</v>
      </c>
      <c r="J16" s="122"/>
      <c r="K16" s="120">
        <v>70</v>
      </c>
      <c r="L16" s="122"/>
      <c r="M16" s="120">
        <v>70</v>
      </c>
      <c r="N16" s="123"/>
      <c r="O16" s="124">
        <f>+C16+E16+G16+I16+K16+M16</f>
        <v>210</v>
      </c>
      <c r="P16" s="125"/>
    </row>
    <row r="17" spans="1:16" ht="12.75">
      <c r="A17" s="326"/>
      <c r="B17" s="327"/>
      <c r="C17" s="120"/>
      <c r="D17" s="122"/>
      <c r="E17" s="120"/>
      <c r="F17" s="122"/>
      <c r="G17" s="120"/>
      <c r="H17" s="122">
        <v>1</v>
      </c>
      <c r="I17" s="120"/>
      <c r="J17" s="122">
        <v>1</v>
      </c>
      <c r="K17" s="120"/>
      <c r="L17" s="122">
        <v>2</v>
      </c>
      <c r="M17" s="120"/>
      <c r="N17" s="123">
        <v>2</v>
      </c>
      <c r="O17" s="124"/>
      <c r="P17" s="125">
        <f>D17+F17+H17+J17+L17+N17</f>
        <v>6</v>
      </c>
    </row>
    <row r="18" spans="1:16" ht="12.75">
      <c r="A18" s="320" t="s">
        <v>16</v>
      </c>
      <c r="B18" s="321"/>
      <c r="C18" s="120">
        <v>70</v>
      </c>
      <c r="D18" s="122"/>
      <c r="E18" s="120">
        <v>70</v>
      </c>
      <c r="F18" s="122"/>
      <c r="G18" s="120">
        <v>70</v>
      </c>
      <c r="H18" s="122"/>
      <c r="I18" s="120">
        <v>70</v>
      </c>
      <c r="J18" s="122"/>
      <c r="K18" s="120">
        <v>70</v>
      </c>
      <c r="L18" s="122"/>
      <c r="M18" s="120">
        <v>70</v>
      </c>
      <c r="N18" s="123"/>
      <c r="O18" s="124">
        <f>+C18+E18+G18+I18+K18+M18</f>
        <v>420</v>
      </c>
      <c r="P18" s="125"/>
    </row>
    <row r="19" spans="1:16" ht="12.75">
      <c r="A19" s="326"/>
      <c r="B19" s="327"/>
      <c r="C19" s="120"/>
      <c r="D19" s="122">
        <v>2</v>
      </c>
      <c r="E19" s="120"/>
      <c r="F19" s="122">
        <v>2</v>
      </c>
      <c r="G19" s="120"/>
      <c r="H19" s="122">
        <v>2</v>
      </c>
      <c r="I19" s="120"/>
      <c r="J19" s="122">
        <v>2</v>
      </c>
      <c r="K19" s="120"/>
      <c r="L19" s="122">
        <v>2</v>
      </c>
      <c r="M19" s="120"/>
      <c r="N19" s="123">
        <v>2</v>
      </c>
      <c r="O19" s="124"/>
      <c r="P19" s="125">
        <f>D19+F19+H19+J19+L19+N19</f>
        <v>12</v>
      </c>
    </row>
    <row r="20" spans="1:16" ht="12.75">
      <c r="A20" s="27" t="s">
        <v>17</v>
      </c>
      <c r="B20" s="28"/>
      <c r="C20" s="120">
        <v>35</v>
      </c>
      <c r="D20" s="122"/>
      <c r="E20" s="120">
        <v>35</v>
      </c>
      <c r="F20" s="122"/>
      <c r="G20" s="120">
        <v>35</v>
      </c>
      <c r="H20" s="122"/>
      <c r="I20" s="120">
        <v>35</v>
      </c>
      <c r="J20" s="122"/>
      <c r="K20" s="120">
        <v>35</v>
      </c>
      <c r="L20" s="122"/>
      <c r="M20" s="120">
        <v>35</v>
      </c>
      <c r="N20" s="123"/>
      <c r="O20" s="124">
        <f>C20+E20+G20+I20+K20+M20</f>
        <v>210</v>
      </c>
      <c r="P20" s="125"/>
    </row>
    <row r="21" spans="1:16" ht="12.75">
      <c r="A21" s="18" t="s">
        <v>18</v>
      </c>
      <c r="B21" s="19"/>
      <c r="C21" s="120"/>
      <c r="D21" s="122">
        <v>1</v>
      </c>
      <c r="E21" s="120"/>
      <c r="F21" s="122">
        <v>1</v>
      </c>
      <c r="G21" s="120"/>
      <c r="H21" s="122">
        <v>1</v>
      </c>
      <c r="I21" s="120"/>
      <c r="J21" s="122">
        <v>1</v>
      </c>
      <c r="K21" s="120"/>
      <c r="L21" s="122">
        <v>1</v>
      </c>
      <c r="M21" s="120"/>
      <c r="N21" s="123">
        <v>1</v>
      </c>
      <c r="O21" s="124"/>
      <c r="P21" s="125">
        <f>D21+F21+H21+J21+L21+N21</f>
        <v>6</v>
      </c>
    </row>
    <row r="22" spans="1:16" ht="12.75">
      <c r="A22" s="320" t="s">
        <v>21</v>
      </c>
      <c r="B22" s="321"/>
      <c r="C22" s="120">
        <v>35</v>
      </c>
      <c r="D22" s="122"/>
      <c r="E22" s="120">
        <v>70</v>
      </c>
      <c r="F22" s="122"/>
      <c r="G22" s="120">
        <v>70</v>
      </c>
      <c r="H22" s="122"/>
      <c r="I22" s="120">
        <v>70</v>
      </c>
      <c r="J22" s="122"/>
      <c r="K22" s="120">
        <v>70</v>
      </c>
      <c r="L22" s="122"/>
      <c r="M22" s="120">
        <v>70</v>
      </c>
      <c r="N22" s="123"/>
      <c r="O22" s="124">
        <f>C22+E22+G22+I22+K22+M22</f>
        <v>385</v>
      </c>
      <c r="P22" s="125"/>
    </row>
    <row r="23" spans="1:16" ht="12.75">
      <c r="A23" s="326"/>
      <c r="B23" s="327"/>
      <c r="C23" s="120"/>
      <c r="D23" s="122">
        <v>1</v>
      </c>
      <c r="E23" s="120"/>
      <c r="F23" s="122">
        <v>2</v>
      </c>
      <c r="G23" s="120"/>
      <c r="H23" s="122">
        <v>2</v>
      </c>
      <c r="I23" s="120"/>
      <c r="J23" s="122">
        <v>2</v>
      </c>
      <c r="K23" s="120"/>
      <c r="L23" s="122">
        <v>2</v>
      </c>
      <c r="M23" s="120"/>
      <c r="N23" s="123">
        <v>2</v>
      </c>
      <c r="O23" s="124"/>
      <c r="P23" s="125">
        <f>D23+F23+H23+J23+L23+N23</f>
        <v>11</v>
      </c>
    </row>
    <row r="24" spans="1:16" ht="12.75">
      <c r="A24" s="320" t="s">
        <v>19</v>
      </c>
      <c r="B24" s="321"/>
      <c r="C24" s="120"/>
      <c r="D24" s="122"/>
      <c r="E24" s="120">
        <v>70</v>
      </c>
      <c r="F24" s="122"/>
      <c r="G24" s="120">
        <v>70</v>
      </c>
      <c r="H24" s="122"/>
      <c r="I24" s="120">
        <v>70</v>
      </c>
      <c r="J24" s="122"/>
      <c r="K24" s="120">
        <v>70</v>
      </c>
      <c r="L24" s="122"/>
      <c r="M24" s="120">
        <v>70</v>
      </c>
      <c r="N24" s="123"/>
      <c r="O24" s="124">
        <f>C24+E24+G24+I24+K24+M24</f>
        <v>350</v>
      </c>
      <c r="P24" s="125"/>
    </row>
    <row r="25" spans="1:16" ht="12.75">
      <c r="A25" s="326"/>
      <c r="B25" s="327"/>
      <c r="C25" s="120"/>
      <c r="D25" s="122"/>
      <c r="E25" s="120"/>
      <c r="F25" s="122">
        <v>2</v>
      </c>
      <c r="G25" s="120"/>
      <c r="H25" s="122">
        <v>2</v>
      </c>
      <c r="I25" s="120"/>
      <c r="J25" s="122">
        <v>2</v>
      </c>
      <c r="K25" s="120"/>
      <c r="L25" s="122">
        <v>2</v>
      </c>
      <c r="M25" s="120"/>
      <c r="N25" s="123">
        <v>2</v>
      </c>
      <c r="O25" s="124"/>
      <c r="P25" s="125">
        <f>D25+F25+H25+J25+L25+N25</f>
        <v>10</v>
      </c>
    </row>
    <row r="26" spans="1:16" ht="12.75">
      <c r="A26" s="365" t="s">
        <v>20</v>
      </c>
      <c r="B26" s="366"/>
      <c r="C26" s="120"/>
      <c r="D26" s="122"/>
      <c r="E26" s="120"/>
      <c r="F26" s="122"/>
      <c r="G26" s="120">
        <v>70</v>
      </c>
      <c r="H26" s="122"/>
      <c r="I26" s="120">
        <v>70</v>
      </c>
      <c r="J26" s="122"/>
      <c r="K26" s="120">
        <v>70</v>
      </c>
      <c r="L26" s="122"/>
      <c r="M26" s="120">
        <v>70</v>
      </c>
      <c r="N26" s="123"/>
      <c r="O26" s="124">
        <f>C26+E26+G26+I26+K26+M26</f>
        <v>280</v>
      </c>
      <c r="P26" s="125"/>
    </row>
    <row r="27" spans="1:16" ht="12.75">
      <c r="A27" s="365"/>
      <c r="B27" s="366"/>
      <c r="C27" s="120"/>
      <c r="D27" s="122"/>
      <c r="E27" s="120"/>
      <c r="F27" s="122"/>
      <c r="G27" s="120"/>
      <c r="H27" s="122">
        <v>2</v>
      </c>
      <c r="I27" s="120"/>
      <c r="J27" s="122">
        <v>2</v>
      </c>
      <c r="K27" s="120"/>
      <c r="L27" s="122">
        <v>2</v>
      </c>
      <c r="M27" s="120"/>
      <c r="N27" s="123">
        <v>2</v>
      </c>
      <c r="O27" s="124"/>
      <c r="P27" s="125">
        <f>D27+F27+H27+J27+L27+N27</f>
        <v>8</v>
      </c>
    </row>
    <row r="28" spans="1:16" ht="12.75">
      <c r="A28" s="343" t="s">
        <v>22</v>
      </c>
      <c r="B28" s="344"/>
      <c r="C28" s="120">
        <v>35</v>
      </c>
      <c r="D28" s="122"/>
      <c r="E28" s="120">
        <v>70</v>
      </c>
      <c r="F28" s="122"/>
      <c r="G28" s="120">
        <v>70</v>
      </c>
      <c r="H28" s="122"/>
      <c r="I28" s="120">
        <v>70</v>
      </c>
      <c r="J28" s="122"/>
      <c r="K28" s="120">
        <v>70</v>
      </c>
      <c r="L28" s="122"/>
      <c r="M28" s="120">
        <v>70</v>
      </c>
      <c r="N28" s="123"/>
      <c r="O28" s="124">
        <f>C28+E28+G28+I28+K28+M28</f>
        <v>385</v>
      </c>
      <c r="P28" s="125"/>
    </row>
    <row r="29" spans="1:16" ht="12.75">
      <c r="A29" s="326"/>
      <c r="B29" s="327"/>
      <c r="C29" s="120"/>
      <c r="D29" s="122">
        <v>1</v>
      </c>
      <c r="E29" s="120"/>
      <c r="F29" s="122">
        <v>2</v>
      </c>
      <c r="G29" s="120"/>
      <c r="H29" s="122">
        <v>2</v>
      </c>
      <c r="I29" s="120"/>
      <c r="J29" s="122">
        <v>2</v>
      </c>
      <c r="K29" s="120"/>
      <c r="L29" s="122">
        <v>2</v>
      </c>
      <c r="M29" s="120"/>
      <c r="N29" s="123">
        <v>2</v>
      </c>
      <c r="O29" s="124"/>
      <c r="P29" s="125">
        <f>D29+F29+H29+J29+L29+N29</f>
        <v>11</v>
      </c>
    </row>
    <row r="30" spans="1:16" ht="12.75">
      <c r="A30" s="126" t="s">
        <v>42</v>
      </c>
      <c r="B30" s="28"/>
      <c r="C30" s="120">
        <v>70</v>
      </c>
      <c r="D30" s="122"/>
      <c r="E30" s="120">
        <v>70</v>
      </c>
      <c r="F30" s="122"/>
      <c r="G30" s="120">
        <v>35</v>
      </c>
      <c r="H30" s="122"/>
      <c r="I30" s="120">
        <v>35</v>
      </c>
      <c r="J30" s="122"/>
      <c r="K30" s="120">
        <v>35</v>
      </c>
      <c r="L30" s="122"/>
      <c r="M30" s="120">
        <v>35</v>
      </c>
      <c r="N30" s="123"/>
      <c r="O30" s="124">
        <f>C30+E30+G30+I30+K30+M30</f>
        <v>280</v>
      </c>
      <c r="P30" s="125"/>
    </row>
    <row r="31" spans="1:16" ht="12.75">
      <c r="A31" s="18" t="s">
        <v>43</v>
      </c>
      <c r="B31" s="19"/>
      <c r="C31" s="120"/>
      <c r="D31" s="122">
        <v>2</v>
      </c>
      <c r="E31" s="120"/>
      <c r="F31" s="122">
        <v>2</v>
      </c>
      <c r="G31" s="120"/>
      <c r="H31" s="122">
        <v>1</v>
      </c>
      <c r="I31" s="120"/>
      <c r="J31" s="122">
        <v>1</v>
      </c>
      <c r="K31" s="120"/>
      <c r="L31" s="122">
        <v>1</v>
      </c>
      <c r="M31" s="120"/>
      <c r="N31" s="123">
        <v>1</v>
      </c>
      <c r="O31" s="124"/>
      <c r="P31" s="125">
        <f>D31+F31+H31+J31+L31+N31</f>
        <v>8</v>
      </c>
    </row>
    <row r="32" spans="1:16" ht="12.75">
      <c r="A32" s="372" t="s">
        <v>44</v>
      </c>
      <c r="B32" s="321"/>
      <c r="C32" s="120">
        <v>70</v>
      </c>
      <c r="D32" s="122"/>
      <c r="E32" s="120">
        <v>70</v>
      </c>
      <c r="F32" s="122"/>
      <c r="G32" s="120">
        <v>35</v>
      </c>
      <c r="H32" s="122"/>
      <c r="I32" s="120">
        <v>35</v>
      </c>
      <c r="J32" s="122"/>
      <c r="K32" s="120"/>
      <c r="L32" s="122"/>
      <c r="M32" s="120"/>
      <c r="N32" s="123"/>
      <c r="O32" s="124">
        <f>C32+E32+G32+I32+K32+M32</f>
        <v>210</v>
      </c>
      <c r="P32" s="125"/>
    </row>
    <row r="33" spans="1:16" ht="12.75">
      <c r="A33" s="326"/>
      <c r="B33" s="327"/>
      <c r="C33" s="120"/>
      <c r="D33" s="122">
        <v>2</v>
      </c>
      <c r="E33" s="120"/>
      <c r="F33" s="122">
        <v>2</v>
      </c>
      <c r="G33" s="120"/>
      <c r="H33" s="122">
        <v>1</v>
      </c>
      <c r="I33" s="120"/>
      <c r="J33" s="122">
        <v>1</v>
      </c>
      <c r="K33" s="120"/>
      <c r="L33" s="122"/>
      <c r="M33" s="120"/>
      <c r="N33" s="123"/>
      <c r="O33" s="124"/>
      <c r="P33" s="125">
        <f>D33+F33+H33+J33+L33+N33</f>
        <v>6</v>
      </c>
    </row>
    <row r="34" spans="1:16" ht="12.75">
      <c r="A34" s="332" t="s">
        <v>23</v>
      </c>
      <c r="B34" s="333"/>
      <c r="C34" s="120"/>
      <c r="D34" s="122"/>
      <c r="E34" s="120"/>
      <c r="F34" s="122"/>
      <c r="G34" s="120">
        <v>35</v>
      </c>
      <c r="H34" s="122"/>
      <c r="I34" s="120">
        <v>35</v>
      </c>
      <c r="J34" s="122"/>
      <c r="K34" s="120"/>
      <c r="L34" s="122"/>
      <c r="M34" s="120"/>
      <c r="N34" s="123"/>
      <c r="O34" s="124">
        <f>C34+E34+G34+I34+K34+M34</f>
        <v>70</v>
      </c>
      <c r="P34" s="125"/>
    </row>
    <row r="35" spans="1:16" ht="12.75">
      <c r="A35" s="373"/>
      <c r="B35" s="374"/>
      <c r="C35" s="120"/>
      <c r="D35" s="122"/>
      <c r="E35" s="120"/>
      <c r="F35" s="122"/>
      <c r="G35" s="120"/>
      <c r="H35" s="122">
        <v>1</v>
      </c>
      <c r="I35" s="120"/>
      <c r="J35" s="122">
        <v>1</v>
      </c>
      <c r="K35" s="120"/>
      <c r="L35" s="122"/>
      <c r="M35" s="120"/>
      <c r="N35" s="123"/>
      <c r="O35" s="124"/>
      <c r="P35" s="125">
        <f>D35+F35+H35+J35+L35+N35</f>
        <v>2</v>
      </c>
    </row>
    <row r="36" spans="1:16" ht="12.75">
      <c r="A36" s="320" t="s">
        <v>24</v>
      </c>
      <c r="B36" s="321"/>
      <c r="C36" s="120">
        <v>105</v>
      </c>
      <c r="D36" s="121"/>
      <c r="E36" s="120">
        <v>105</v>
      </c>
      <c r="F36" s="121"/>
      <c r="G36" s="120">
        <v>105</v>
      </c>
      <c r="H36" s="121"/>
      <c r="I36" s="120">
        <v>105</v>
      </c>
      <c r="J36" s="121"/>
      <c r="K36" s="120">
        <v>105</v>
      </c>
      <c r="L36" s="121"/>
      <c r="M36" s="120">
        <v>105</v>
      </c>
      <c r="N36" s="127"/>
      <c r="O36" s="124">
        <f>C36+E36+G36+I36+K36+M36</f>
        <v>630</v>
      </c>
      <c r="P36" s="125"/>
    </row>
    <row r="37" spans="1:16" ht="12.75">
      <c r="A37" s="326"/>
      <c r="B37" s="327"/>
      <c r="C37" s="120"/>
      <c r="D37" s="121">
        <v>3</v>
      </c>
      <c r="E37" s="120"/>
      <c r="F37" s="121">
        <v>3</v>
      </c>
      <c r="G37" s="120"/>
      <c r="H37" s="121">
        <v>3</v>
      </c>
      <c r="I37" s="120"/>
      <c r="J37" s="121">
        <v>3</v>
      </c>
      <c r="K37" s="120"/>
      <c r="L37" s="121">
        <v>3</v>
      </c>
      <c r="M37" s="120"/>
      <c r="N37" s="127">
        <v>3</v>
      </c>
      <c r="O37" s="124"/>
      <c r="P37" s="125">
        <f>D37+F37+H37+J37+L37+N37</f>
        <v>18</v>
      </c>
    </row>
    <row r="38" spans="1:16" ht="12.75">
      <c r="A38" s="316" t="s">
        <v>25</v>
      </c>
      <c r="B38" s="375"/>
      <c r="C38" s="32">
        <v>980</v>
      </c>
      <c r="D38" s="33"/>
      <c r="E38" s="32">
        <v>1050</v>
      </c>
      <c r="F38" s="33"/>
      <c r="G38" s="32">
        <v>1120</v>
      </c>
      <c r="H38" s="33"/>
      <c r="I38" s="32">
        <v>1120</v>
      </c>
      <c r="J38" s="33"/>
      <c r="K38" s="32">
        <v>1085</v>
      </c>
      <c r="L38" s="33"/>
      <c r="M38" s="32">
        <v>1085</v>
      </c>
      <c r="N38" s="128"/>
      <c r="O38" s="32">
        <f>C38+E38+G38+I38+K38+M38</f>
        <v>6440</v>
      </c>
      <c r="P38" s="34"/>
    </row>
    <row r="39" spans="1:16" ht="13.5" thickBot="1">
      <c r="A39" s="376"/>
      <c r="B39" s="377"/>
      <c r="C39" s="35"/>
      <c r="D39" s="131">
        <f>D9+D11+D13+D15+D19+D21+D29+D31+D33+D37+D23</f>
        <v>28</v>
      </c>
      <c r="E39" s="35"/>
      <c r="F39" s="131">
        <v>30</v>
      </c>
      <c r="G39" s="35"/>
      <c r="H39" s="131">
        <v>32</v>
      </c>
      <c r="I39" s="35"/>
      <c r="J39" s="131">
        <v>32</v>
      </c>
      <c r="K39" s="35"/>
      <c r="L39" s="131">
        <v>31</v>
      </c>
      <c r="M39" s="35"/>
      <c r="N39" s="132">
        <v>31</v>
      </c>
      <c r="O39" s="129"/>
      <c r="P39" s="125">
        <f>D39+F39+H39+J39+L39+N39</f>
        <v>184</v>
      </c>
    </row>
    <row r="40" spans="1:16" ht="13.5" thickBot="1">
      <c r="A40" s="325" t="s">
        <v>26</v>
      </c>
      <c r="B40" s="36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34"/>
      <c r="P40" s="135"/>
    </row>
    <row r="41" spans="1:16" ht="12.75">
      <c r="A41" s="343" t="s">
        <v>27</v>
      </c>
      <c r="B41" s="344"/>
      <c r="C41" s="115">
        <v>35</v>
      </c>
      <c r="D41" s="116"/>
      <c r="E41" s="115">
        <v>35</v>
      </c>
      <c r="F41" s="116"/>
      <c r="G41" s="115"/>
      <c r="H41" s="116"/>
      <c r="I41" s="115"/>
      <c r="J41" s="116"/>
      <c r="K41" s="115">
        <v>35</v>
      </c>
      <c r="L41" s="116"/>
      <c r="M41" s="115">
        <v>35</v>
      </c>
      <c r="N41" s="116"/>
      <c r="O41" s="137">
        <f>C41+E41+G41+I41+K41+M41</f>
        <v>140</v>
      </c>
      <c r="P41" s="138"/>
    </row>
    <row r="42" spans="1:16" ht="12.75">
      <c r="A42" s="326"/>
      <c r="B42" s="327"/>
      <c r="C42" s="120"/>
      <c r="D42" s="122">
        <v>1</v>
      </c>
      <c r="E42" s="120"/>
      <c r="F42" s="122">
        <v>1</v>
      </c>
      <c r="G42" s="120"/>
      <c r="H42" s="122"/>
      <c r="I42" s="120"/>
      <c r="J42" s="122"/>
      <c r="K42" s="120"/>
      <c r="L42" s="122">
        <v>1</v>
      </c>
      <c r="M42" s="120"/>
      <c r="N42" s="122">
        <v>1</v>
      </c>
      <c r="O42" s="124"/>
      <c r="P42" s="125">
        <f>D42+F42+H42+J42+L42+N42</f>
        <v>4</v>
      </c>
    </row>
    <row r="43" spans="1:16" ht="12.75">
      <c r="A43" s="332" t="s">
        <v>28</v>
      </c>
      <c r="B43" s="333"/>
      <c r="C43" s="120">
        <v>140</v>
      </c>
      <c r="D43" s="122"/>
      <c r="E43" s="120">
        <v>140</v>
      </c>
      <c r="F43" s="122"/>
      <c r="G43" s="120">
        <v>140</v>
      </c>
      <c r="H43" s="122"/>
      <c r="I43" s="120">
        <v>140</v>
      </c>
      <c r="J43" s="122"/>
      <c r="K43" s="120">
        <v>140</v>
      </c>
      <c r="L43" s="122"/>
      <c r="M43" s="120">
        <v>140</v>
      </c>
      <c r="N43" s="122"/>
      <c r="O43" s="137">
        <f>C43+E43+G43+I43+K43+M43</f>
        <v>840</v>
      </c>
      <c r="P43" s="125"/>
    </row>
    <row r="44" spans="1:16" ht="13.5" thickBot="1">
      <c r="A44" s="330"/>
      <c r="B44" s="331"/>
      <c r="C44" s="139"/>
      <c r="D44" s="141">
        <v>4</v>
      </c>
      <c r="E44" s="139"/>
      <c r="F44" s="141">
        <v>4</v>
      </c>
      <c r="G44" s="139"/>
      <c r="H44" s="141">
        <v>4</v>
      </c>
      <c r="I44" s="139"/>
      <c r="J44" s="141">
        <v>4</v>
      </c>
      <c r="K44" s="139"/>
      <c r="L44" s="141">
        <v>4</v>
      </c>
      <c r="M44" s="139"/>
      <c r="N44" s="141">
        <v>4</v>
      </c>
      <c r="O44" s="142"/>
      <c r="P44" s="125">
        <f>D44+F44+H44+J44+L44+N44</f>
        <v>24</v>
      </c>
    </row>
    <row r="45" spans="1:16" ht="13.5" thickBot="1">
      <c r="A45" s="370" t="s">
        <v>29</v>
      </c>
      <c r="B45" s="37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77"/>
    </row>
    <row r="46" spans="1:16" ht="12.75">
      <c r="A46" s="390" t="s">
        <v>15</v>
      </c>
      <c r="B46" s="391"/>
      <c r="C46" s="144">
        <v>35</v>
      </c>
      <c r="D46" s="145"/>
      <c r="E46" s="144">
        <v>35</v>
      </c>
      <c r="F46" s="145"/>
      <c r="G46" s="113"/>
      <c r="H46" s="146"/>
      <c r="I46" s="113"/>
      <c r="J46" s="146"/>
      <c r="K46" s="113"/>
      <c r="L46" s="146"/>
      <c r="M46" s="113"/>
      <c r="N46" s="147"/>
      <c r="O46" s="118">
        <f>C46+E46+G46+I46+K46+M46</f>
        <v>70</v>
      </c>
      <c r="P46" s="119"/>
    </row>
    <row r="47" spans="1:16" ht="12.75">
      <c r="A47" s="148" t="s">
        <v>45</v>
      </c>
      <c r="B47" s="149"/>
      <c r="C47" s="150"/>
      <c r="D47" s="151">
        <v>1</v>
      </c>
      <c r="E47" s="150"/>
      <c r="F47" s="151">
        <v>1</v>
      </c>
      <c r="G47" s="115"/>
      <c r="H47" s="116"/>
      <c r="I47" s="115"/>
      <c r="J47" s="116"/>
      <c r="K47" s="115"/>
      <c r="L47" s="116"/>
      <c r="M47" s="115"/>
      <c r="N47" s="117"/>
      <c r="O47" s="124"/>
      <c r="P47" s="125">
        <f>D47+F47+H47+J47+L47+N47</f>
        <v>2</v>
      </c>
    </row>
    <row r="48" spans="1:16" ht="12.75">
      <c r="A48" s="392" t="s">
        <v>46</v>
      </c>
      <c r="B48" s="393"/>
      <c r="C48" s="152">
        <v>35</v>
      </c>
      <c r="D48" s="153"/>
      <c r="E48" s="115"/>
      <c r="F48" s="116"/>
      <c r="G48" s="115"/>
      <c r="H48" s="116"/>
      <c r="I48" s="115"/>
      <c r="J48" s="116"/>
      <c r="K48" s="115"/>
      <c r="L48" s="116"/>
      <c r="M48" s="115"/>
      <c r="N48" s="117"/>
      <c r="O48" s="124">
        <f>C48+E48+G48+I48+K48+M48</f>
        <v>35</v>
      </c>
      <c r="P48" s="125"/>
    </row>
    <row r="49" spans="1:16" ht="12.75">
      <c r="A49" s="394"/>
      <c r="B49" s="395"/>
      <c r="C49" s="152"/>
      <c r="D49" s="153">
        <v>1</v>
      </c>
      <c r="E49" s="115"/>
      <c r="F49" s="116"/>
      <c r="G49" s="115"/>
      <c r="H49" s="116"/>
      <c r="I49" s="115"/>
      <c r="J49" s="116"/>
      <c r="K49" s="115"/>
      <c r="L49" s="116"/>
      <c r="M49" s="115"/>
      <c r="N49" s="117"/>
      <c r="O49" s="124"/>
      <c r="P49" s="125">
        <f>D49+F49+H49+J49+L49+N49</f>
        <v>1</v>
      </c>
    </row>
    <row r="50" spans="1:16" ht="12.75">
      <c r="A50" s="390" t="s">
        <v>47</v>
      </c>
      <c r="B50" s="391"/>
      <c r="C50" s="115"/>
      <c r="D50" s="116"/>
      <c r="E50" s="115"/>
      <c r="F50" s="116"/>
      <c r="G50" s="150">
        <v>35</v>
      </c>
      <c r="H50" s="151"/>
      <c r="I50" s="150">
        <v>35</v>
      </c>
      <c r="J50" s="151"/>
      <c r="K50" s="150">
        <v>35</v>
      </c>
      <c r="L50" s="151"/>
      <c r="M50" s="150">
        <v>35</v>
      </c>
      <c r="N50" s="154"/>
      <c r="O50" s="124">
        <f>C50+E50+G50+I50+K50+M50</f>
        <v>140</v>
      </c>
      <c r="P50" s="125"/>
    </row>
    <row r="51" spans="1:16" ht="12.75">
      <c r="A51" s="396"/>
      <c r="B51" s="397"/>
      <c r="C51" s="115"/>
      <c r="D51" s="116"/>
      <c r="E51" s="115"/>
      <c r="F51" s="116"/>
      <c r="G51" s="150"/>
      <c r="H51" s="151">
        <v>1</v>
      </c>
      <c r="I51" s="150"/>
      <c r="J51" s="151">
        <v>1</v>
      </c>
      <c r="K51" s="150"/>
      <c r="L51" s="151">
        <v>1</v>
      </c>
      <c r="M51" s="150"/>
      <c r="N51" s="154">
        <v>1</v>
      </c>
      <c r="O51" s="124"/>
      <c r="P51" s="125">
        <f>D51+F51+H51+J51+L51+N51</f>
        <v>4</v>
      </c>
    </row>
    <row r="52" spans="1:16" ht="12.75">
      <c r="A52" s="390" t="s">
        <v>48</v>
      </c>
      <c r="B52" s="398"/>
      <c r="C52" s="115"/>
      <c r="D52" s="116"/>
      <c r="E52" s="115"/>
      <c r="F52" s="116"/>
      <c r="G52" s="152"/>
      <c r="H52" s="153"/>
      <c r="I52" s="115"/>
      <c r="J52" s="116"/>
      <c r="K52" s="150">
        <v>35</v>
      </c>
      <c r="L52" s="151"/>
      <c r="M52" s="150">
        <v>35</v>
      </c>
      <c r="N52" s="154"/>
      <c r="O52" s="124">
        <f>C52+E52+G52+I52+K52+M52</f>
        <v>70</v>
      </c>
      <c r="P52" s="125"/>
    </row>
    <row r="53" spans="1:16" ht="12.75">
      <c r="A53" s="396"/>
      <c r="B53" s="399"/>
      <c r="C53" s="115"/>
      <c r="D53" s="116"/>
      <c r="E53" s="115"/>
      <c r="F53" s="116"/>
      <c r="G53" s="152"/>
      <c r="H53" s="153"/>
      <c r="I53" s="115"/>
      <c r="J53" s="116"/>
      <c r="K53" s="150"/>
      <c r="L53" s="151">
        <v>1</v>
      </c>
      <c r="M53" s="150"/>
      <c r="N53" s="154">
        <v>1</v>
      </c>
      <c r="O53" s="124"/>
      <c r="P53" s="125">
        <f>D53+F53+H53+J53+L53+N53</f>
        <v>2</v>
      </c>
    </row>
    <row r="54" spans="1:16" ht="12.75">
      <c r="A54" s="155" t="s">
        <v>49</v>
      </c>
      <c r="B54" s="156"/>
      <c r="C54" s="64">
        <f>C38+C41+C43+C46+C48</f>
        <v>1225</v>
      </c>
      <c r="D54" s="66"/>
      <c r="E54" s="64">
        <f>E38+E41+E43+E46</f>
        <v>1260</v>
      </c>
      <c r="F54" s="66"/>
      <c r="G54" s="64">
        <f>G38+G41+G43+G50</f>
        <v>1295</v>
      </c>
      <c r="H54" s="66"/>
      <c r="I54" s="64">
        <f>I38+I41+I43+I46</f>
        <v>1260</v>
      </c>
      <c r="J54" s="66"/>
      <c r="K54" s="64">
        <v>245</v>
      </c>
      <c r="L54" s="66"/>
      <c r="M54" s="64">
        <v>245</v>
      </c>
      <c r="N54" s="105"/>
      <c r="O54" s="64">
        <f>C54+E54+G54+I54+K54+M54</f>
        <v>5530</v>
      </c>
      <c r="P54" s="66"/>
    </row>
    <row r="55" spans="1:16" ht="13.5" thickBot="1">
      <c r="A55" s="69" t="s">
        <v>50</v>
      </c>
      <c r="B55" s="70"/>
      <c r="C55" s="157"/>
      <c r="D55" s="158">
        <f>D42+D44+D47+D49+D39</f>
        <v>35</v>
      </c>
      <c r="E55" s="157"/>
      <c r="F55" s="158">
        <f>F39+F42+F44+F47</f>
        <v>36</v>
      </c>
      <c r="G55" s="157"/>
      <c r="H55" s="158">
        <f>H39+H42+H44+H47+H49+H51+H53</f>
        <v>37</v>
      </c>
      <c r="I55" s="157"/>
      <c r="J55" s="158">
        <f>J39+J42+J44+J47+J49+J51+J53</f>
        <v>37</v>
      </c>
      <c r="K55" s="157"/>
      <c r="L55" s="158">
        <f>L39+L42+L44+L51+L53</f>
        <v>38</v>
      </c>
      <c r="M55" s="157"/>
      <c r="N55" s="159">
        <f>N39+N42+N44+N51+N53</f>
        <v>38</v>
      </c>
      <c r="O55" s="71"/>
      <c r="P55" s="125">
        <f>D55+F55+H55+J55+L55+N55</f>
        <v>221</v>
      </c>
    </row>
    <row r="56" spans="1:16" ht="13.5" thickBot="1">
      <c r="A56" s="160" t="s">
        <v>31</v>
      </c>
      <c r="B56" s="161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</row>
    <row r="57" spans="1:16" ht="12.75">
      <c r="A57" s="378" t="s">
        <v>23</v>
      </c>
      <c r="B57" s="379"/>
      <c r="C57" s="163">
        <v>35</v>
      </c>
      <c r="D57" s="245"/>
      <c r="E57" s="163">
        <v>35</v>
      </c>
      <c r="F57" s="169"/>
      <c r="G57" s="163"/>
      <c r="H57" s="169"/>
      <c r="I57" s="163"/>
      <c r="J57" s="169"/>
      <c r="K57" s="163">
        <v>35</v>
      </c>
      <c r="L57" s="169"/>
      <c r="M57" s="163">
        <v>35</v>
      </c>
      <c r="N57" s="169"/>
      <c r="O57" s="246">
        <f>+C57+E57+G57+I57+K57+M57</f>
        <v>140</v>
      </c>
      <c r="P57" s="119"/>
    </row>
    <row r="58" spans="1:16" ht="12.75">
      <c r="A58" s="380"/>
      <c r="B58" s="381"/>
      <c r="C58" s="171"/>
      <c r="D58" s="174">
        <v>1</v>
      </c>
      <c r="E58" s="171"/>
      <c r="F58" s="175">
        <v>1</v>
      </c>
      <c r="G58" s="171"/>
      <c r="H58" s="175"/>
      <c r="I58" s="171"/>
      <c r="J58" s="175"/>
      <c r="K58" s="171"/>
      <c r="L58" s="175">
        <v>1</v>
      </c>
      <c r="M58" s="171"/>
      <c r="N58" s="175">
        <v>1</v>
      </c>
      <c r="O58" s="176"/>
      <c r="P58" s="125">
        <f>D58+F58+H58+J58+L58+N58</f>
        <v>4</v>
      </c>
    </row>
    <row r="59" spans="1:16" ht="12.75">
      <c r="A59" s="177" t="s">
        <v>51</v>
      </c>
      <c r="B59" s="243"/>
      <c r="C59" s="178">
        <v>17.5</v>
      </c>
      <c r="D59" s="179"/>
      <c r="E59" s="178">
        <v>17.5</v>
      </c>
      <c r="F59" s="180"/>
      <c r="G59" s="178">
        <v>17.5</v>
      </c>
      <c r="H59" s="180"/>
      <c r="I59" s="178">
        <v>17.5</v>
      </c>
      <c r="J59" s="180"/>
      <c r="K59" s="178">
        <v>17.5</v>
      </c>
      <c r="L59" s="180"/>
      <c r="M59" s="178">
        <v>17.5</v>
      </c>
      <c r="N59" s="180"/>
      <c r="O59" s="170">
        <f>C59+E59+G59+I59+K59+M59</f>
        <v>105</v>
      </c>
      <c r="P59" s="125"/>
    </row>
    <row r="60" spans="1:16" ht="12.75">
      <c r="A60" s="181" t="s">
        <v>52</v>
      </c>
      <c r="B60" s="244"/>
      <c r="C60" s="182"/>
      <c r="D60" s="183">
        <v>0.5</v>
      </c>
      <c r="E60" s="182"/>
      <c r="F60" s="184">
        <v>0.5</v>
      </c>
      <c r="G60" s="182"/>
      <c r="H60" s="184">
        <v>0.5</v>
      </c>
      <c r="I60" s="182"/>
      <c r="J60" s="184">
        <v>0.5</v>
      </c>
      <c r="K60" s="182"/>
      <c r="L60" s="184">
        <v>0.5</v>
      </c>
      <c r="M60" s="182"/>
      <c r="N60" s="184">
        <v>0.5</v>
      </c>
      <c r="O60" s="176"/>
      <c r="P60" s="125">
        <f>D60+F60+H60+J60+L60+N60</f>
        <v>3</v>
      </c>
    </row>
    <row r="61" spans="1:16" ht="12.75">
      <c r="A61" s="382" t="s">
        <v>53</v>
      </c>
      <c r="B61" s="383"/>
      <c r="C61" s="178">
        <v>17.5</v>
      </c>
      <c r="D61" s="179"/>
      <c r="E61" s="178">
        <v>17.5</v>
      </c>
      <c r="F61" s="180"/>
      <c r="G61" s="178">
        <v>17.5</v>
      </c>
      <c r="H61" s="180"/>
      <c r="I61" s="178">
        <v>17.5</v>
      </c>
      <c r="J61" s="180"/>
      <c r="K61" s="178">
        <v>17.5</v>
      </c>
      <c r="L61" s="180"/>
      <c r="M61" s="178">
        <v>17.5</v>
      </c>
      <c r="N61" s="180"/>
      <c r="O61" s="176">
        <f>C61+E61+G61+I61+K61+M61</f>
        <v>105</v>
      </c>
      <c r="P61" s="125"/>
    </row>
    <row r="62" spans="1:16" ht="12.75">
      <c r="A62" s="384"/>
      <c r="B62" s="385"/>
      <c r="C62" s="178"/>
      <c r="D62" s="179">
        <v>0.5</v>
      </c>
      <c r="E62" s="178"/>
      <c r="F62" s="180">
        <v>0.5</v>
      </c>
      <c r="G62" s="178"/>
      <c r="H62" s="180">
        <v>0.5</v>
      </c>
      <c r="I62" s="178"/>
      <c r="J62" s="180">
        <v>0.5</v>
      </c>
      <c r="K62" s="178"/>
      <c r="L62" s="180">
        <v>0.5</v>
      </c>
      <c r="M62" s="178"/>
      <c r="N62" s="180">
        <v>0.5</v>
      </c>
      <c r="O62" s="176"/>
      <c r="P62" s="125">
        <f>D62+F62+H62+J62+L62+N62</f>
        <v>3</v>
      </c>
    </row>
    <row r="63" spans="1:16" ht="12.75">
      <c r="A63" s="386" t="s">
        <v>33</v>
      </c>
      <c r="B63" s="387"/>
      <c r="C63" s="171">
        <v>35</v>
      </c>
      <c r="D63" s="174"/>
      <c r="E63" s="171">
        <v>35</v>
      </c>
      <c r="F63" s="175"/>
      <c r="G63" s="171">
        <v>70</v>
      </c>
      <c r="H63" s="175"/>
      <c r="I63" s="171">
        <v>70</v>
      </c>
      <c r="J63" s="175"/>
      <c r="K63" s="185">
        <v>70</v>
      </c>
      <c r="L63" s="186"/>
      <c r="M63" s="185">
        <v>70</v>
      </c>
      <c r="N63" s="186"/>
      <c r="O63" s="170">
        <f>C63+E63+G63+I63+K63+M63</f>
        <v>350</v>
      </c>
      <c r="P63" s="125"/>
    </row>
    <row r="64" spans="1:16" ht="12.75">
      <c r="A64" s="388"/>
      <c r="B64" s="389"/>
      <c r="C64" s="171"/>
      <c r="D64" s="174">
        <v>1</v>
      </c>
      <c r="E64" s="171"/>
      <c r="F64" s="175">
        <v>1</v>
      </c>
      <c r="G64" s="171"/>
      <c r="H64" s="175">
        <v>2</v>
      </c>
      <c r="I64" s="171"/>
      <c r="J64" s="175">
        <v>2</v>
      </c>
      <c r="K64" s="185"/>
      <c r="L64" s="186">
        <v>2</v>
      </c>
      <c r="M64" s="185"/>
      <c r="N64" s="186">
        <v>2</v>
      </c>
      <c r="O64" s="176"/>
      <c r="P64" s="125">
        <f>D64+F64+H64+J64+L64+N64</f>
        <v>10</v>
      </c>
    </row>
    <row r="65" spans="1:16" ht="12.75">
      <c r="A65" s="386" t="s">
        <v>34</v>
      </c>
      <c r="B65" s="387"/>
      <c r="C65" s="171"/>
      <c r="D65" s="174"/>
      <c r="E65" s="171"/>
      <c r="F65" s="175"/>
      <c r="G65" s="171"/>
      <c r="H65" s="175"/>
      <c r="I65" s="171"/>
      <c r="J65" s="175"/>
      <c r="K65" s="185">
        <v>35</v>
      </c>
      <c r="L65" s="186"/>
      <c r="M65" s="185">
        <v>35</v>
      </c>
      <c r="N65" s="186"/>
      <c r="O65" s="170">
        <f>C65+E65+G65+I65+K65+M65</f>
        <v>70</v>
      </c>
      <c r="P65" s="125"/>
    </row>
    <row r="66" spans="1:16" ht="12.75">
      <c r="A66" s="388"/>
      <c r="B66" s="389"/>
      <c r="C66" s="171"/>
      <c r="D66" s="174"/>
      <c r="E66" s="171"/>
      <c r="F66" s="175"/>
      <c r="G66" s="171"/>
      <c r="H66" s="175"/>
      <c r="I66" s="171"/>
      <c r="J66" s="175"/>
      <c r="K66" s="187"/>
      <c r="L66" s="188">
        <v>1</v>
      </c>
      <c r="M66" s="187"/>
      <c r="N66" s="188">
        <v>1</v>
      </c>
      <c r="O66" s="176"/>
      <c r="P66" s="125">
        <f>D66+F66+H66+J66+L66+N66</f>
        <v>2</v>
      </c>
    </row>
    <row r="67" spans="1:16" ht="12.75">
      <c r="A67" s="404" t="s">
        <v>54</v>
      </c>
      <c r="B67" s="405"/>
      <c r="C67" s="190">
        <v>35</v>
      </c>
      <c r="D67" s="189"/>
      <c r="E67" s="190">
        <v>35</v>
      </c>
      <c r="F67" s="191"/>
      <c r="G67" s="190">
        <v>35</v>
      </c>
      <c r="H67" s="191"/>
      <c r="I67" s="190">
        <v>35</v>
      </c>
      <c r="J67" s="191"/>
      <c r="K67" s="190">
        <v>35</v>
      </c>
      <c r="L67" s="191"/>
      <c r="M67" s="190">
        <v>35</v>
      </c>
      <c r="N67" s="191"/>
      <c r="O67" s="170">
        <f>C67+E67+G67+I67+K67+M67</f>
        <v>210</v>
      </c>
      <c r="P67" s="125"/>
    </row>
    <row r="68" spans="1:16" ht="12.75">
      <c r="A68" s="324"/>
      <c r="B68" s="406"/>
      <c r="C68" s="190"/>
      <c r="D68" s="189">
        <v>1</v>
      </c>
      <c r="E68" s="190"/>
      <c r="F68" s="191">
        <v>1</v>
      </c>
      <c r="G68" s="190"/>
      <c r="H68" s="191">
        <v>1</v>
      </c>
      <c r="I68" s="190"/>
      <c r="J68" s="191">
        <v>1</v>
      </c>
      <c r="K68" s="190"/>
      <c r="L68" s="191">
        <v>1</v>
      </c>
      <c r="M68" s="190"/>
      <c r="N68" s="191">
        <v>1</v>
      </c>
      <c r="O68" s="176"/>
      <c r="P68" s="125">
        <f>D68+F68+H68+J68+L68+N68</f>
        <v>6</v>
      </c>
    </row>
    <row r="69" spans="1:16" ht="12.75">
      <c r="A69" s="343" t="s">
        <v>27</v>
      </c>
      <c r="B69" s="407"/>
      <c r="C69" s="171"/>
      <c r="D69" s="174"/>
      <c r="E69" s="171"/>
      <c r="F69" s="175"/>
      <c r="G69" s="171">
        <v>35</v>
      </c>
      <c r="H69" s="175"/>
      <c r="I69" s="171">
        <v>35</v>
      </c>
      <c r="J69" s="175"/>
      <c r="K69" s="171"/>
      <c r="L69" s="175"/>
      <c r="M69" s="171"/>
      <c r="N69" s="175"/>
      <c r="O69" s="170">
        <f>C69+E69+G69+I69+K69+M69</f>
        <v>70</v>
      </c>
      <c r="P69" s="125"/>
    </row>
    <row r="70" spans="1:16" ht="12.75">
      <c r="A70" s="326"/>
      <c r="B70" s="408"/>
      <c r="C70" s="171"/>
      <c r="D70" s="174"/>
      <c r="E70" s="171"/>
      <c r="F70" s="175"/>
      <c r="G70" s="171"/>
      <c r="H70" s="175">
        <v>1</v>
      </c>
      <c r="I70" s="171"/>
      <c r="J70" s="175">
        <v>1</v>
      </c>
      <c r="K70" s="171"/>
      <c r="L70" s="175"/>
      <c r="M70" s="171"/>
      <c r="N70" s="175"/>
      <c r="O70" s="176"/>
      <c r="P70" s="125">
        <f>D70+F70+H70+J70+L70+N70</f>
        <v>2</v>
      </c>
    </row>
    <row r="71" spans="1:16" ht="12.75">
      <c r="A71" s="92" t="s">
        <v>55</v>
      </c>
      <c r="B71" s="93"/>
      <c r="C71" s="171"/>
      <c r="D71" s="174"/>
      <c r="E71" s="171"/>
      <c r="F71" s="175"/>
      <c r="G71" s="171"/>
      <c r="H71" s="175"/>
      <c r="I71" s="171"/>
      <c r="J71" s="175"/>
      <c r="K71" s="171">
        <v>35</v>
      </c>
      <c r="L71" s="175"/>
      <c r="M71" s="171">
        <v>35</v>
      </c>
      <c r="N71" s="175"/>
      <c r="O71" s="170">
        <f>C71+E71+G71+I71+K71+M71</f>
        <v>70</v>
      </c>
      <c r="P71" s="125"/>
    </row>
    <row r="72" spans="1:16" ht="12.75">
      <c r="A72" s="94"/>
      <c r="B72" s="95"/>
      <c r="C72" s="171"/>
      <c r="D72" s="174"/>
      <c r="E72" s="171"/>
      <c r="F72" s="175"/>
      <c r="G72" s="171"/>
      <c r="H72" s="175"/>
      <c r="I72" s="171"/>
      <c r="J72" s="175"/>
      <c r="K72" s="171"/>
      <c r="L72" s="175">
        <v>1</v>
      </c>
      <c r="M72" s="171"/>
      <c r="N72" s="175">
        <v>1</v>
      </c>
      <c r="O72" s="176"/>
      <c r="P72" s="125">
        <f>D72+F72+H72+J72+L72+N72</f>
        <v>2</v>
      </c>
    </row>
    <row r="73" spans="1:16" ht="12.75">
      <c r="A73" s="92" t="s">
        <v>56</v>
      </c>
      <c r="B73" s="93"/>
      <c r="C73" s="171"/>
      <c r="D73" s="174"/>
      <c r="E73" s="171"/>
      <c r="F73" s="175"/>
      <c r="G73" s="171"/>
      <c r="H73" s="175"/>
      <c r="I73" s="171"/>
      <c r="J73" s="175"/>
      <c r="K73" s="171">
        <v>35</v>
      </c>
      <c r="L73" s="175"/>
      <c r="M73" s="171">
        <v>35</v>
      </c>
      <c r="N73" s="175"/>
      <c r="O73" s="170">
        <f>C73+E73+G73+I73+K73+M73</f>
        <v>70</v>
      </c>
      <c r="P73" s="125"/>
    </row>
    <row r="74" spans="1:16" ht="12.75">
      <c r="A74" s="94"/>
      <c r="B74" s="95"/>
      <c r="C74" s="171"/>
      <c r="D74" s="174"/>
      <c r="E74" s="171"/>
      <c r="F74" s="175"/>
      <c r="G74" s="171"/>
      <c r="H74" s="175"/>
      <c r="I74" s="171"/>
      <c r="J74" s="175"/>
      <c r="K74" s="171"/>
      <c r="L74" s="175">
        <v>1</v>
      </c>
      <c r="M74" s="171"/>
      <c r="N74" s="175">
        <v>1</v>
      </c>
      <c r="O74" s="176"/>
      <c r="P74" s="125">
        <f>D74+F74+H74+J74+L74+N74</f>
        <v>2</v>
      </c>
    </row>
    <row r="75" spans="1:16" ht="12.75">
      <c r="A75" s="192" t="s">
        <v>57</v>
      </c>
      <c r="B75" s="193"/>
      <c r="C75" s="171"/>
      <c r="D75" s="174"/>
      <c r="E75" s="190">
        <v>35</v>
      </c>
      <c r="F75" s="191"/>
      <c r="G75" s="190">
        <v>35</v>
      </c>
      <c r="H75" s="191"/>
      <c r="I75" s="190">
        <v>35</v>
      </c>
      <c r="J75" s="191"/>
      <c r="K75" s="190">
        <v>35</v>
      </c>
      <c r="L75" s="191"/>
      <c r="M75" s="190">
        <v>35</v>
      </c>
      <c r="N75" s="191"/>
      <c r="O75" s="170">
        <f>C75+E75+G75+I75+K75+M75</f>
        <v>175</v>
      </c>
      <c r="P75" s="125"/>
    </row>
    <row r="76" spans="1:16" ht="12.75">
      <c r="A76" s="194"/>
      <c r="B76" s="193"/>
      <c r="C76" s="171"/>
      <c r="D76" s="174"/>
      <c r="E76" s="190"/>
      <c r="F76" s="191">
        <v>1</v>
      </c>
      <c r="G76" s="190"/>
      <c r="H76" s="191">
        <v>1</v>
      </c>
      <c r="I76" s="190"/>
      <c r="J76" s="191">
        <v>1</v>
      </c>
      <c r="K76" s="190"/>
      <c r="L76" s="191">
        <v>1</v>
      </c>
      <c r="M76" s="190"/>
      <c r="N76" s="191">
        <v>1</v>
      </c>
      <c r="O76" s="176"/>
      <c r="P76" s="125">
        <f>D76+F76+H76+J76+L76+N76</f>
        <v>5</v>
      </c>
    </row>
    <row r="77" spans="1:16" ht="12.75">
      <c r="A77" s="195" t="s">
        <v>58</v>
      </c>
      <c r="B77" s="193"/>
      <c r="C77" s="167"/>
      <c r="D77" s="166"/>
      <c r="E77" s="150">
        <v>35</v>
      </c>
      <c r="F77" s="151"/>
      <c r="G77" s="150">
        <v>35</v>
      </c>
      <c r="H77" s="151"/>
      <c r="I77" s="150">
        <v>35</v>
      </c>
      <c r="J77" s="151"/>
      <c r="K77" s="190"/>
      <c r="L77" s="191"/>
      <c r="M77" s="190"/>
      <c r="N77" s="191"/>
      <c r="O77" s="170">
        <f>SUM(E77:N77)</f>
        <v>105</v>
      </c>
      <c r="P77" s="125"/>
    </row>
    <row r="78" spans="1:16" ht="12.75">
      <c r="A78" s="196"/>
      <c r="B78" s="193"/>
      <c r="C78" s="167"/>
      <c r="D78" s="166"/>
      <c r="E78" s="150"/>
      <c r="F78" s="151">
        <v>1</v>
      </c>
      <c r="G78" s="150"/>
      <c r="H78" s="151">
        <v>1</v>
      </c>
      <c r="I78" s="150"/>
      <c r="J78" s="151">
        <v>1</v>
      </c>
      <c r="K78" s="190"/>
      <c r="L78" s="191"/>
      <c r="M78" s="190"/>
      <c r="N78" s="191"/>
      <c r="O78" s="170"/>
      <c r="P78" s="125">
        <f>SUM(F78:O78)</f>
        <v>3</v>
      </c>
    </row>
    <row r="79" spans="1:16" ht="12.75">
      <c r="A79" s="390" t="s">
        <v>59</v>
      </c>
      <c r="B79" s="398"/>
      <c r="C79" s="167"/>
      <c r="D79" s="166"/>
      <c r="E79" s="167"/>
      <c r="F79" s="168"/>
      <c r="G79" s="197">
        <v>17.5</v>
      </c>
      <c r="H79" s="198"/>
      <c r="I79" s="197">
        <v>17.5</v>
      </c>
      <c r="J79" s="198"/>
      <c r="K79" s="171">
        <v>35</v>
      </c>
      <c r="L79" s="175"/>
      <c r="M79" s="171">
        <v>35</v>
      </c>
      <c r="N79" s="175"/>
      <c r="O79" s="170">
        <f>C79+E79+G79+I79+K79+M79</f>
        <v>105</v>
      </c>
      <c r="P79" s="125"/>
    </row>
    <row r="80" spans="1:16" ht="12.75">
      <c r="A80" s="396" t="s">
        <v>45</v>
      </c>
      <c r="B80" s="399"/>
      <c r="C80" s="167"/>
      <c r="D80" s="166"/>
      <c r="E80" s="167"/>
      <c r="F80" s="168"/>
      <c r="G80" s="197"/>
      <c r="H80" s="198">
        <v>0.5</v>
      </c>
      <c r="I80" s="197"/>
      <c r="J80" s="198">
        <v>0.5</v>
      </c>
      <c r="K80" s="171"/>
      <c r="L80" s="175">
        <v>1</v>
      </c>
      <c r="M80" s="171"/>
      <c r="N80" s="175">
        <v>1</v>
      </c>
      <c r="O80" s="176"/>
      <c r="P80" s="125">
        <f>D80+F80+H80+J80+L80+N80</f>
        <v>3</v>
      </c>
    </row>
    <row r="81" spans="1:16" ht="12.75">
      <c r="A81" s="390" t="s">
        <v>60</v>
      </c>
      <c r="B81" s="398"/>
      <c r="C81" s="167"/>
      <c r="D81" s="166"/>
      <c r="E81" s="167"/>
      <c r="F81" s="168"/>
      <c r="G81" s="197">
        <v>17.5</v>
      </c>
      <c r="H81" s="198"/>
      <c r="I81" s="197">
        <v>17.5</v>
      </c>
      <c r="J81" s="198"/>
      <c r="K81" s="171"/>
      <c r="L81" s="175"/>
      <c r="M81" s="171"/>
      <c r="N81" s="175"/>
      <c r="O81" s="170">
        <f>C81+E81+G81+I81+K81+M81</f>
        <v>35</v>
      </c>
      <c r="P81" s="125"/>
    </row>
    <row r="82" spans="1:16" ht="12.75">
      <c r="A82" s="396"/>
      <c r="B82" s="399"/>
      <c r="C82" s="167"/>
      <c r="D82" s="166"/>
      <c r="E82" s="167"/>
      <c r="F82" s="168"/>
      <c r="G82" s="197"/>
      <c r="H82" s="198">
        <v>0.5</v>
      </c>
      <c r="I82" s="197"/>
      <c r="J82" s="198">
        <v>0.5</v>
      </c>
      <c r="K82" s="171"/>
      <c r="L82" s="175"/>
      <c r="M82" s="171"/>
      <c r="N82" s="175"/>
      <c r="O82" s="176"/>
      <c r="P82" s="125">
        <f>D82+F82+H82+J82+L82+N82</f>
        <v>1</v>
      </c>
    </row>
    <row r="83" spans="1:16" ht="12.75">
      <c r="A83" s="400" t="s">
        <v>61</v>
      </c>
      <c r="B83" s="401"/>
      <c r="C83" s="64"/>
      <c r="D83" s="105"/>
      <c r="E83" s="64"/>
      <c r="F83" s="66"/>
      <c r="G83" s="64"/>
      <c r="H83" s="66"/>
      <c r="I83" s="64"/>
      <c r="J83" s="66"/>
      <c r="K83" s="64"/>
      <c r="L83" s="66"/>
      <c r="M83" s="64"/>
      <c r="N83" s="66"/>
      <c r="O83" s="199"/>
      <c r="P83" s="200"/>
    </row>
    <row r="84" spans="1:16" ht="13.5" thickBot="1">
      <c r="A84" s="402"/>
      <c r="B84" s="403"/>
      <c r="C84" s="108"/>
      <c r="D84" s="203">
        <f>D55+D58+D60+D62+D64+D66+D68+D70+D72+D74+D76+D78+D80+D82</f>
        <v>39</v>
      </c>
      <c r="E84" s="108"/>
      <c r="F84" s="203">
        <f>F55+F58+F60+F62+F64+F66+F68+F70+F72+F74+F76+F78+F80+F82</f>
        <v>42</v>
      </c>
      <c r="G84" s="108"/>
      <c r="H84" s="201">
        <f>H55+H58+H60+H62+H64+H66+H68+H70+H72+H74+H76+H78+H80+H82</f>
        <v>45</v>
      </c>
      <c r="I84" s="204"/>
      <c r="J84" s="201">
        <f>J55+J58+J60+J62+J64+J66+J68+J70+J72+J74+J76+J78+J80+J82</f>
        <v>45</v>
      </c>
      <c r="K84" s="204"/>
      <c r="L84" s="201">
        <f>L55+L58+L60+L62+L64+L66+L68+L70+L72+L74+L76+L78+L80+L82</f>
        <v>48</v>
      </c>
      <c r="M84" s="204"/>
      <c r="N84" s="201">
        <f>N55+N58+N60+N62+N64+N66+N68+N70+N72+N74+N76+N78+N80+N82</f>
        <v>48</v>
      </c>
      <c r="O84" s="202"/>
      <c r="P84" s="201">
        <f>D84+F84+H84+J84+L84+N84</f>
        <v>267</v>
      </c>
    </row>
  </sheetData>
  <sheetProtection/>
  <mergeCells count="45">
    <mergeCell ref="A80:B80"/>
    <mergeCell ref="A81:B82"/>
    <mergeCell ref="A83:B84"/>
    <mergeCell ref="A67:B67"/>
    <mergeCell ref="A68:B68"/>
    <mergeCell ref="A69:B70"/>
    <mergeCell ref="A79:B79"/>
    <mergeCell ref="A57:B58"/>
    <mergeCell ref="A61:B62"/>
    <mergeCell ref="A63:B64"/>
    <mergeCell ref="A65:B66"/>
    <mergeCell ref="A46:B46"/>
    <mergeCell ref="A48:B49"/>
    <mergeCell ref="A50:B51"/>
    <mergeCell ref="A52:B53"/>
    <mergeCell ref="A40:B40"/>
    <mergeCell ref="A41:B42"/>
    <mergeCell ref="A43:B44"/>
    <mergeCell ref="A45:B45"/>
    <mergeCell ref="A32:B33"/>
    <mergeCell ref="A34:B35"/>
    <mergeCell ref="A36:B37"/>
    <mergeCell ref="A38:B39"/>
    <mergeCell ref="A26:B27"/>
    <mergeCell ref="A28:B29"/>
    <mergeCell ref="A12:B13"/>
    <mergeCell ref="A14:B15"/>
    <mergeCell ref="A16:B17"/>
    <mergeCell ref="A18:B19"/>
    <mergeCell ref="G6:H6"/>
    <mergeCell ref="I6:J6"/>
    <mergeCell ref="K6:L6"/>
    <mergeCell ref="M6:N6"/>
    <mergeCell ref="A22:B23"/>
    <mergeCell ref="A24:B25"/>
    <mergeCell ref="O6:P6"/>
    <mergeCell ref="A7:B7"/>
    <mergeCell ref="A8:B8"/>
    <mergeCell ref="A10:B10"/>
    <mergeCell ref="C4:P4"/>
    <mergeCell ref="A4:B4"/>
    <mergeCell ref="A5:B5"/>
    <mergeCell ref="A6:B6"/>
    <mergeCell ref="C6:D6"/>
    <mergeCell ref="E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G69" sqref="G69"/>
    </sheetView>
  </sheetViews>
  <sheetFormatPr defaultColWidth="9.00390625" defaultRowHeight="12.75"/>
  <cols>
    <col min="1" max="1" width="25.125" style="0" customWidth="1"/>
    <col min="2" max="2" width="45.375" style="0" hidden="1" customWidth="1"/>
    <col min="3" max="3" width="4.75390625" style="0" customWidth="1"/>
    <col min="4" max="4" width="3.75390625" style="0" customWidth="1"/>
    <col min="5" max="5" width="4.75390625" style="0" customWidth="1"/>
    <col min="6" max="6" width="3.875" style="0" customWidth="1"/>
    <col min="7" max="7" width="4.75390625" style="0" customWidth="1"/>
    <col min="8" max="8" width="3.875" style="0" customWidth="1"/>
    <col min="9" max="9" width="4.75390625" style="0" customWidth="1"/>
    <col min="10" max="10" width="3.875" style="0" customWidth="1"/>
    <col min="11" max="11" width="4.75390625" style="0" customWidth="1"/>
    <col min="12" max="12" width="3.875" style="0" customWidth="1"/>
  </cols>
  <sheetData>
    <row r="1" spans="1:12" ht="12.75">
      <c r="A1" s="238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238" t="s">
        <v>233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3.5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3.5" thickBot="1">
      <c r="A4" s="410" t="s">
        <v>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2"/>
    </row>
    <row r="5" spans="1:12" ht="12.75">
      <c r="A5" s="358" t="s">
        <v>1</v>
      </c>
      <c r="B5" s="359"/>
      <c r="C5" s="1" t="s">
        <v>2</v>
      </c>
      <c r="D5" s="2" t="s">
        <v>3</v>
      </c>
      <c r="E5" s="3" t="s">
        <v>2</v>
      </c>
      <c r="F5" s="4" t="s">
        <v>3</v>
      </c>
      <c r="G5" s="3" t="s">
        <v>2</v>
      </c>
      <c r="H5" s="5" t="s">
        <v>3</v>
      </c>
      <c r="I5" s="6" t="s">
        <v>2</v>
      </c>
      <c r="J5" s="7" t="s">
        <v>3</v>
      </c>
      <c r="K5" s="1" t="s">
        <v>2</v>
      </c>
      <c r="L5" s="8" t="s">
        <v>3</v>
      </c>
    </row>
    <row r="6" spans="1:12" ht="13.5" thickBot="1">
      <c r="A6" s="360" t="s">
        <v>4</v>
      </c>
      <c r="B6" s="361"/>
      <c r="C6" s="414" t="s">
        <v>5</v>
      </c>
      <c r="D6" s="415"/>
      <c r="E6" s="414" t="s">
        <v>6</v>
      </c>
      <c r="F6" s="416"/>
      <c r="G6" s="414" t="s">
        <v>7</v>
      </c>
      <c r="H6" s="363"/>
      <c r="I6" s="415" t="s">
        <v>8</v>
      </c>
      <c r="J6" s="363"/>
      <c r="K6" s="409" t="s">
        <v>9</v>
      </c>
      <c r="L6" s="350"/>
    </row>
    <row r="7" spans="1:12" ht="13.5" thickBot="1">
      <c r="A7" s="334" t="s">
        <v>10</v>
      </c>
      <c r="B7" s="413"/>
      <c r="C7" s="9"/>
      <c r="D7" s="9"/>
      <c r="E7" s="10"/>
      <c r="F7" s="11"/>
      <c r="G7" s="10"/>
      <c r="H7" s="11"/>
      <c r="I7" s="9"/>
      <c r="J7" s="9"/>
      <c r="K7" s="9"/>
      <c r="L7" s="11"/>
    </row>
    <row r="8" spans="1:12" ht="12.75">
      <c r="A8" s="328" t="s">
        <v>11</v>
      </c>
      <c r="B8" s="329"/>
      <c r="C8" s="12">
        <v>35</v>
      </c>
      <c r="D8" s="13"/>
      <c r="E8" s="14">
        <v>35</v>
      </c>
      <c r="F8" s="15"/>
      <c r="G8" s="12">
        <v>35</v>
      </c>
      <c r="H8" s="13"/>
      <c r="I8" s="14">
        <v>35</v>
      </c>
      <c r="J8" s="15"/>
      <c r="K8" s="16">
        <f>C8+E8+G8+I8</f>
        <v>140</v>
      </c>
      <c r="L8" s="17"/>
    </row>
    <row r="9" spans="1:12" ht="12.75">
      <c r="A9" s="18"/>
      <c r="B9" s="19"/>
      <c r="C9" s="20"/>
      <c r="D9" s="21">
        <v>1</v>
      </c>
      <c r="E9" s="22"/>
      <c r="F9" s="21">
        <v>1</v>
      </c>
      <c r="G9" s="20"/>
      <c r="H9" s="21">
        <v>1</v>
      </c>
      <c r="I9" s="22"/>
      <c r="J9" s="21">
        <v>1</v>
      </c>
      <c r="K9" s="23"/>
      <c r="L9" s="24">
        <f>D9+F9+H9+J9</f>
        <v>4</v>
      </c>
    </row>
    <row r="10" spans="1:12" ht="12.75">
      <c r="A10" s="332" t="s">
        <v>12</v>
      </c>
      <c r="B10" s="333"/>
      <c r="C10" s="20">
        <v>105</v>
      </c>
      <c r="D10" s="21"/>
      <c r="E10" s="22">
        <v>105</v>
      </c>
      <c r="F10" s="21"/>
      <c r="G10" s="20">
        <v>105</v>
      </c>
      <c r="H10" s="21"/>
      <c r="I10" s="22">
        <v>105</v>
      </c>
      <c r="J10" s="21"/>
      <c r="K10" s="26">
        <f>C10+E10+G10+I10</f>
        <v>420</v>
      </c>
      <c r="L10" s="24"/>
    </row>
    <row r="11" spans="1:12" ht="12.75">
      <c r="A11" s="18"/>
      <c r="B11" s="19"/>
      <c r="C11" s="20"/>
      <c r="D11" s="21">
        <v>3</v>
      </c>
      <c r="E11" s="22"/>
      <c r="F11" s="21">
        <v>3</v>
      </c>
      <c r="G11" s="20"/>
      <c r="H11" s="21">
        <v>3</v>
      </c>
      <c r="I11" s="22"/>
      <c r="J11" s="21">
        <v>3</v>
      </c>
      <c r="K11" s="23"/>
      <c r="L11" s="24">
        <f>D11+F11+H11+J11</f>
        <v>12</v>
      </c>
    </row>
    <row r="12" spans="1:12" ht="12.75">
      <c r="A12" s="320" t="s">
        <v>13</v>
      </c>
      <c r="B12" s="321"/>
      <c r="C12" s="20">
        <v>105</v>
      </c>
      <c r="D12" s="21"/>
      <c r="E12" s="22">
        <v>105</v>
      </c>
      <c r="F12" s="21"/>
      <c r="G12" s="20">
        <v>105</v>
      </c>
      <c r="H12" s="21"/>
      <c r="I12" s="22">
        <v>105</v>
      </c>
      <c r="J12" s="21"/>
      <c r="K12" s="26">
        <f>C12+E12+G12+I12</f>
        <v>420</v>
      </c>
      <c r="L12" s="24"/>
    </row>
    <row r="13" spans="1:12" ht="12.75">
      <c r="A13" s="326"/>
      <c r="B13" s="327"/>
      <c r="C13" s="20"/>
      <c r="D13" s="21">
        <v>3</v>
      </c>
      <c r="E13" s="22"/>
      <c r="F13" s="21">
        <v>3</v>
      </c>
      <c r="G13" s="20"/>
      <c r="H13" s="21">
        <v>3</v>
      </c>
      <c r="I13" s="22"/>
      <c r="J13" s="21">
        <v>3</v>
      </c>
      <c r="K13" s="23"/>
      <c r="L13" s="24">
        <f>D13+F13+H13+J13</f>
        <v>12</v>
      </c>
    </row>
    <row r="14" spans="1:12" ht="12.75">
      <c r="A14" s="367" t="s">
        <v>14</v>
      </c>
      <c r="B14" s="368"/>
      <c r="C14" s="20">
        <v>210</v>
      </c>
      <c r="D14" s="21"/>
      <c r="E14" s="22">
        <v>210</v>
      </c>
      <c r="F14" s="21"/>
      <c r="G14" s="20">
        <v>210</v>
      </c>
      <c r="H14" s="21"/>
      <c r="I14" s="22">
        <v>210</v>
      </c>
      <c r="J14" s="21"/>
      <c r="K14" s="26">
        <f>C14+E14+G14+I14</f>
        <v>840</v>
      </c>
      <c r="L14" s="24"/>
    </row>
    <row r="15" spans="1:12" ht="12.75">
      <c r="A15" s="347"/>
      <c r="B15" s="348"/>
      <c r="C15" s="20"/>
      <c r="D15" s="21">
        <v>6</v>
      </c>
      <c r="E15" s="22"/>
      <c r="F15" s="21">
        <v>6</v>
      </c>
      <c r="G15" s="20"/>
      <c r="H15" s="21">
        <v>6</v>
      </c>
      <c r="I15" s="22"/>
      <c r="J15" s="21">
        <v>6</v>
      </c>
      <c r="K15" s="23"/>
      <c r="L15" s="24">
        <f>D15+F15+H15+J15</f>
        <v>24</v>
      </c>
    </row>
    <row r="16" spans="1:12" ht="12.75">
      <c r="A16" s="320" t="s">
        <v>15</v>
      </c>
      <c r="B16" s="321"/>
      <c r="C16" s="20">
        <v>140</v>
      </c>
      <c r="D16" s="21"/>
      <c r="E16" s="22">
        <v>35</v>
      </c>
      <c r="F16" s="21"/>
      <c r="G16" s="20">
        <v>140</v>
      </c>
      <c r="H16" s="21"/>
      <c r="I16" s="22">
        <v>35</v>
      </c>
      <c r="J16" s="21"/>
      <c r="K16" s="26">
        <f>C16+E16+G16+I16</f>
        <v>350</v>
      </c>
      <c r="L16" s="24"/>
    </row>
    <row r="17" spans="1:12" ht="12.75">
      <c r="A17" s="326"/>
      <c r="B17" s="327"/>
      <c r="C17" s="20"/>
      <c r="D17" s="21">
        <v>4</v>
      </c>
      <c r="E17" s="22"/>
      <c r="F17" s="21">
        <v>1</v>
      </c>
      <c r="G17" s="20"/>
      <c r="H17" s="21">
        <v>4</v>
      </c>
      <c r="I17" s="22"/>
      <c r="J17" s="21">
        <v>1</v>
      </c>
      <c r="K17" s="23"/>
      <c r="L17" s="24">
        <f>D17+F17+H17+J17</f>
        <v>10</v>
      </c>
    </row>
    <row r="18" spans="1:12" ht="12.75">
      <c r="A18" s="320" t="s">
        <v>16</v>
      </c>
      <c r="B18" s="321"/>
      <c r="C18" s="20">
        <v>70</v>
      </c>
      <c r="D18" s="21"/>
      <c r="E18" s="22">
        <v>70</v>
      </c>
      <c r="F18" s="21"/>
      <c r="G18" s="20">
        <v>70</v>
      </c>
      <c r="H18" s="21"/>
      <c r="I18" s="22">
        <v>70</v>
      </c>
      <c r="J18" s="21"/>
      <c r="K18" s="26">
        <f>C18+E18+G18+I18</f>
        <v>280</v>
      </c>
      <c r="L18" s="24"/>
    </row>
    <row r="19" spans="1:12" ht="12.75">
      <c r="A19" s="326"/>
      <c r="B19" s="327"/>
      <c r="C19" s="20"/>
      <c r="D19" s="21">
        <v>2</v>
      </c>
      <c r="E19" s="22"/>
      <c r="F19" s="21">
        <v>2</v>
      </c>
      <c r="G19" s="20"/>
      <c r="H19" s="21">
        <v>2</v>
      </c>
      <c r="I19" s="22"/>
      <c r="J19" s="21">
        <v>2</v>
      </c>
      <c r="K19" s="23"/>
      <c r="L19" s="24">
        <f>D19+F19+H19+J19</f>
        <v>8</v>
      </c>
    </row>
    <row r="20" spans="1:12" ht="12.75">
      <c r="A20" s="27" t="s">
        <v>17</v>
      </c>
      <c r="B20" s="27" t="s">
        <v>17</v>
      </c>
      <c r="C20" s="20">
        <v>70</v>
      </c>
      <c r="D20" s="21"/>
      <c r="E20" s="22">
        <v>70</v>
      </c>
      <c r="F20" s="21"/>
      <c r="G20" s="20">
        <v>70</v>
      </c>
      <c r="H20" s="21"/>
      <c r="I20" s="22">
        <v>70</v>
      </c>
      <c r="J20" s="21"/>
      <c r="K20" s="26">
        <f>C20+E20+G20+I20</f>
        <v>280</v>
      </c>
      <c r="L20" s="24"/>
    </row>
    <row r="21" spans="1:12" ht="12.75">
      <c r="A21" s="18" t="s">
        <v>18</v>
      </c>
      <c r="B21" s="18" t="s">
        <v>18</v>
      </c>
      <c r="C21" s="20"/>
      <c r="D21" s="21">
        <v>2</v>
      </c>
      <c r="E21" s="22"/>
      <c r="F21" s="21">
        <v>2</v>
      </c>
      <c r="G21" s="20"/>
      <c r="H21" s="21">
        <v>2</v>
      </c>
      <c r="I21" s="22"/>
      <c r="J21" s="21">
        <v>2</v>
      </c>
      <c r="K21" s="23"/>
      <c r="L21" s="24">
        <f>D21+F21+H21+J21</f>
        <v>8</v>
      </c>
    </row>
    <row r="22" spans="1:12" ht="12.75">
      <c r="A22" s="320" t="s">
        <v>19</v>
      </c>
      <c r="B22" s="321"/>
      <c r="C22" s="20">
        <v>175</v>
      </c>
      <c r="D22" s="21"/>
      <c r="E22" s="22">
        <v>175</v>
      </c>
      <c r="F22" s="21"/>
      <c r="G22" s="20">
        <v>175</v>
      </c>
      <c r="H22" s="21"/>
      <c r="I22" s="22">
        <v>175</v>
      </c>
      <c r="J22" s="21"/>
      <c r="K22" s="26">
        <f>C22+E22+G22+I22</f>
        <v>700</v>
      </c>
      <c r="L22" s="24"/>
    </row>
    <row r="23" spans="1:12" ht="12.75">
      <c r="A23" s="326"/>
      <c r="B23" s="327"/>
      <c r="C23" s="20"/>
      <c r="D23" s="21">
        <v>5</v>
      </c>
      <c r="E23" s="22"/>
      <c r="F23" s="21">
        <v>5</v>
      </c>
      <c r="G23" s="20"/>
      <c r="H23" s="21">
        <v>5</v>
      </c>
      <c r="I23" s="22"/>
      <c r="J23" s="21">
        <v>5</v>
      </c>
      <c r="K23" s="23"/>
      <c r="L23" s="24">
        <f>D23+F23+H23+J23</f>
        <v>20</v>
      </c>
    </row>
    <row r="24" spans="1:12" ht="12.75">
      <c r="A24" s="365" t="s">
        <v>20</v>
      </c>
      <c r="B24" s="417"/>
      <c r="C24" s="20">
        <v>35</v>
      </c>
      <c r="D24" s="21"/>
      <c r="E24" s="22">
        <v>105</v>
      </c>
      <c r="F24" s="21"/>
      <c r="G24" s="20">
        <v>35</v>
      </c>
      <c r="H24" s="21"/>
      <c r="I24" s="22">
        <v>105</v>
      </c>
      <c r="J24" s="21"/>
      <c r="K24" s="26">
        <f>C24+E24+G24+I24</f>
        <v>280</v>
      </c>
      <c r="L24" s="24"/>
    </row>
    <row r="25" spans="1:12" ht="12.75">
      <c r="A25" s="365"/>
      <c r="B25" s="417"/>
      <c r="C25" s="20"/>
      <c r="D25" s="21">
        <v>1</v>
      </c>
      <c r="E25" s="22"/>
      <c r="F25" s="21">
        <v>3</v>
      </c>
      <c r="G25" s="20"/>
      <c r="H25" s="21">
        <v>1</v>
      </c>
      <c r="I25" s="22"/>
      <c r="J25" s="21">
        <v>3</v>
      </c>
      <c r="K25" s="23"/>
      <c r="L25" s="24">
        <f>D25+F25+H25+J25</f>
        <v>8</v>
      </c>
    </row>
    <row r="26" spans="1:12" ht="12.75">
      <c r="A26" s="332" t="s">
        <v>21</v>
      </c>
      <c r="B26" s="29"/>
      <c r="C26" s="20">
        <v>35</v>
      </c>
      <c r="D26" s="21"/>
      <c r="E26" s="22">
        <v>35</v>
      </c>
      <c r="F26" s="21"/>
      <c r="G26" s="20"/>
      <c r="H26" s="21"/>
      <c r="I26" s="22"/>
      <c r="J26" s="21"/>
      <c r="K26" s="26"/>
      <c r="L26" s="24"/>
    </row>
    <row r="27" spans="1:12" ht="12.75">
      <c r="A27" s="418"/>
      <c r="B27" s="29"/>
      <c r="C27" s="20"/>
      <c r="D27" s="21">
        <v>1</v>
      </c>
      <c r="E27" s="22"/>
      <c r="F27" s="21">
        <v>1</v>
      </c>
      <c r="G27" s="20"/>
      <c r="H27" s="21"/>
      <c r="I27" s="22"/>
      <c r="J27" s="21"/>
      <c r="K27" s="26"/>
      <c r="L27" s="24"/>
    </row>
    <row r="28" spans="1:12" ht="12.75">
      <c r="A28" s="343" t="s">
        <v>22</v>
      </c>
      <c r="B28" s="344"/>
      <c r="C28" s="20">
        <v>35</v>
      </c>
      <c r="D28" s="21"/>
      <c r="E28" s="22">
        <v>105</v>
      </c>
      <c r="F28" s="21"/>
      <c r="G28" s="20">
        <v>35</v>
      </c>
      <c r="H28" s="21"/>
      <c r="I28" s="22">
        <v>105</v>
      </c>
      <c r="J28" s="21"/>
      <c r="K28" s="26">
        <f>C28+E28+G28+I28</f>
        <v>280</v>
      </c>
      <c r="L28" s="24"/>
    </row>
    <row r="29" spans="1:12" ht="12.75">
      <c r="A29" s="326"/>
      <c r="B29" s="327"/>
      <c r="C29" s="20"/>
      <c r="D29" s="21">
        <v>1</v>
      </c>
      <c r="E29" s="22"/>
      <c r="F29" s="21">
        <v>3</v>
      </c>
      <c r="G29" s="20"/>
      <c r="H29" s="21">
        <v>1</v>
      </c>
      <c r="I29" s="22"/>
      <c r="J29" s="21">
        <v>3</v>
      </c>
      <c r="K29" s="23"/>
      <c r="L29" s="24">
        <f>D29+F29+H29+J29</f>
        <v>8</v>
      </c>
    </row>
    <row r="30" spans="1:12" ht="12.75">
      <c r="A30" s="332" t="s">
        <v>23</v>
      </c>
      <c r="B30" s="333"/>
      <c r="C30" s="20">
        <v>35</v>
      </c>
      <c r="D30" s="21"/>
      <c r="E30" s="22">
        <v>35</v>
      </c>
      <c r="F30" s="21"/>
      <c r="G30" s="20">
        <v>35</v>
      </c>
      <c r="H30" s="30"/>
      <c r="I30" s="22">
        <v>35</v>
      </c>
      <c r="J30" s="30"/>
      <c r="K30" s="26">
        <f>C30+E30+G30+I30</f>
        <v>140</v>
      </c>
      <c r="L30" s="24"/>
    </row>
    <row r="31" spans="1:12" ht="12.75">
      <c r="A31" s="373"/>
      <c r="B31" s="374"/>
      <c r="C31" s="20"/>
      <c r="D31" s="21">
        <v>1</v>
      </c>
      <c r="E31" s="22"/>
      <c r="F31" s="21">
        <v>1</v>
      </c>
      <c r="G31" s="20"/>
      <c r="H31" s="30">
        <v>1</v>
      </c>
      <c r="I31" s="22"/>
      <c r="J31" s="30">
        <v>1</v>
      </c>
      <c r="K31" s="23"/>
      <c r="L31" s="24">
        <f>D31+F31+H31+J31</f>
        <v>4</v>
      </c>
    </row>
    <row r="32" spans="1:12" ht="12.75">
      <c r="A32" s="320" t="s">
        <v>24</v>
      </c>
      <c r="B32" s="321"/>
      <c r="C32" s="20">
        <v>105</v>
      </c>
      <c r="D32" s="21"/>
      <c r="E32" s="22">
        <v>105</v>
      </c>
      <c r="F32" s="21"/>
      <c r="G32" s="20">
        <v>105</v>
      </c>
      <c r="H32" s="30"/>
      <c r="I32" s="22">
        <v>105</v>
      </c>
      <c r="J32" s="30"/>
      <c r="K32" s="26">
        <f>C32+E32+G32+I32</f>
        <v>420</v>
      </c>
      <c r="L32" s="24"/>
    </row>
    <row r="33" spans="1:12" ht="12.75">
      <c r="A33" s="326"/>
      <c r="B33" s="327"/>
      <c r="C33" s="20"/>
      <c r="D33" s="21">
        <v>3</v>
      </c>
      <c r="E33" s="22"/>
      <c r="F33" s="21">
        <v>3</v>
      </c>
      <c r="G33" s="20"/>
      <c r="H33" s="30">
        <v>3</v>
      </c>
      <c r="I33" s="22"/>
      <c r="J33" s="30">
        <v>3</v>
      </c>
      <c r="K33" s="23"/>
      <c r="L33" s="24">
        <f>D33+F33+H33+J33</f>
        <v>12</v>
      </c>
    </row>
    <row r="34" spans="1:12" ht="12.75">
      <c r="A34" s="316" t="s">
        <v>25</v>
      </c>
      <c r="B34" s="375"/>
      <c r="C34" s="32">
        <f>C8+C10+C12+C14+C16+C18+C20+C22+C24+C26+C28+C30+C32</f>
        <v>1155</v>
      </c>
      <c r="D34" s="33"/>
      <c r="E34" s="32">
        <f>E8+E10+E12+E14+E16+E18+E20+E22+E24+E26+E28+E30+E32</f>
        <v>1190</v>
      </c>
      <c r="F34" s="33"/>
      <c r="G34" s="32">
        <f>G8+G10+G12+G14+G16+G18+G20+G22+G24+G28+G30+G32</f>
        <v>1120</v>
      </c>
      <c r="H34" s="34"/>
      <c r="I34" s="32">
        <f>I8+I10+I12+I14+I16+I18+I20+I22+I24+I28+I30+I32</f>
        <v>1155</v>
      </c>
      <c r="J34" s="34"/>
      <c r="K34" s="32">
        <f>K8+K10+K12+K14+K16+K18+K20+K22+K24+K28+K30+K32</f>
        <v>4550</v>
      </c>
      <c r="L34" s="34"/>
    </row>
    <row r="35" spans="1:12" ht="13.5" thickBot="1">
      <c r="A35" s="423"/>
      <c r="B35" s="424"/>
      <c r="C35" s="35"/>
      <c r="D35" s="36">
        <f>D9+D11+D13+D15+D17+D19+D21+D23+D25+D27+D29+D31+D33</f>
        <v>33</v>
      </c>
      <c r="E35" s="37"/>
      <c r="F35" s="36">
        <f>F9+F11+F13+F15+F17+F19+F21+F23+F25+F27+F29+F31+F33</f>
        <v>34</v>
      </c>
      <c r="G35" s="35"/>
      <c r="H35" s="36">
        <f>H9+H11+H13+H15+H17+H19+H21+H23+H25+H29+H31+H33</f>
        <v>32</v>
      </c>
      <c r="I35" s="37"/>
      <c r="J35" s="36">
        <f>J9+J11+J13+J15+J17+J19+J21+J23+J25+J29+J31+J33</f>
        <v>33</v>
      </c>
      <c r="K35" s="38"/>
      <c r="L35" s="36">
        <f>L9+L11+L13+L15+L17+L19+L21+L23+L25+L29+L31+L33</f>
        <v>130</v>
      </c>
    </row>
    <row r="36" spans="1:12" ht="13.5" thickBot="1">
      <c r="A36" s="325" t="s">
        <v>26</v>
      </c>
      <c r="B36" s="369"/>
      <c r="C36" s="39"/>
      <c r="D36" s="39"/>
      <c r="E36" s="39"/>
      <c r="F36" s="39"/>
      <c r="G36" s="39"/>
      <c r="H36" s="39"/>
      <c r="I36" s="39"/>
      <c r="J36" s="39"/>
      <c r="K36" s="39"/>
      <c r="L36" s="40"/>
    </row>
    <row r="37" spans="1:12" ht="12.75">
      <c r="A37" s="343" t="s">
        <v>27</v>
      </c>
      <c r="B37" s="344"/>
      <c r="C37" s="41">
        <v>35</v>
      </c>
      <c r="D37" s="42"/>
      <c r="E37" s="41">
        <v>35</v>
      </c>
      <c r="F37" s="15"/>
      <c r="G37" s="41">
        <v>35</v>
      </c>
      <c r="H37" s="43"/>
      <c r="I37" s="14">
        <v>35</v>
      </c>
      <c r="J37" s="44"/>
      <c r="K37" s="26">
        <v>70</v>
      </c>
      <c r="L37" s="45"/>
    </row>
    <row r="38" spans="1:12" ht="12.75">
      <c r="A38" s="326"/>
      <c r="B38" s="327"/>
      <c r="C38" s="20"/>
      <c r="D38" s="46">
        <v>1</v>
      </c>
      <c r="E38" s="20"/>
      <c r="F38" s="21">
        <v>1</v>
      </c>
      <c r="G38" s="20"/>
      <c r="H38" s="30">
        <v>1</v>
      </c>
      <c r="I38" s="22"/>
      <c r="J38" s="47">
        <v>1</v>
      </c>
      <c r="K38" s="23"/>
      <c r="L38" s="24">
        <f>D38+F38+H38+J38</f>
        <v>4</v>
      </c>
    </row>
    <row r="39" spans="1:12" ht="12.75">
      <c r="A39" s="332" t="s">
        <v>76</v>
      </c>
      <c r="B39" s="333"/>
      <c r="C39" s="20">
        <v>70</v>
      </c>
      <c r="D39" s="46"/>
      <c r="E39" s="20">
        <v>70</v>
      </c>
      <c r="F39" s="21"/>
      <c r="G39" s="20">
        <v>70</v>
      </c>
      <c r="H39" s="30"/>
      <c r="I39" s="22">
        <v>70</v>
      </c>
      <c r="J39" s="47"/>
      <c r="K39" s="26">
        <f>C39+E39+G39+I39</f>
        <v>280</v>
      </c>
      <c r="L39" s="24"/>
    </row>
    <row r="40" spans="1:12" ht="13.5" thickBot="1">
      <c r="A40" s="330"/>
      <c r="B40" s="331"/>
      <c r="C40" s="48"/>
      <c r="D40" s="49">
        <v>2</v>
      </c>
      <c r="E40" s="48"/>
      <c r="F40" s="50">
        <v>2</v>
      </c>
      <c r="G40" s="48"/>
      <c r="H40" s="51">
        <v>2</v>
      </c>
      <c r="I40" s="52"/>
      <c r="J40" s="53">
        <v>2</v>
      </c>
      <c r="K40" s="54"/>
      <c r="L40" s="55">
        <f>D40+F40+H40+J40</f>
        <v>8</v>
      </c>
    </row>
    <row r="41" spans="1:12" ht="13.5" thickBot="1">
      <c r="A41" s="325" t="s">
        <v>29</v>
      </c>
      <c r="B41" s="41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ht="12.75">
      <c r="A42" s="332" t="s">
        <v>20</v>
      </c>
      <c r="B42" s="319"/>
      <c r="C42" s="57">
        <v>35</v>
      </c>
      <c r="D42" s="58"/>
      <c r="E42" s="57"/>
      <c r="F42" s="58"/>
      <c r="G42" s="57">
        <v>35</v>
      </c>
      <c r="H42" s="58"/>
      <c r="I42" s="57">
        <v>35</v>
      </c>
      <c r="J42" s="58"/>
      <c r="K42" s="26">
        <f>C42+E42+G42+I42</f>
        <v>105</v>
      </c>
      <c r="L42" s="24"/>
    </row>
    <row r="43" spans="1:12" ht="12.75">
      <c r="A43" s="373"/>
      <c r="B43" s="420"/>
      <c r="C43" s="57"/>
      <c r="D43" s="58">
        <v>1</v>
      </c>
      <c r="E43" s="57"/>
      <c r="F43" s="58"/>
      <c r="G43" s="57"/>
      <c r="H43" s="58">
        <v>1</v>
      </c>
      <c r="I43" s="57"/>
      <c r="J43" s="58">
        <v>1</v>
      </c>
      <c r="K43" s="23"/>
      <c r="L43" s="24">
        <f>D43+F43+H43+J43</f>
        <v>3</v>
      </c>
    </row>
    <row r="44" spans="1:12" ht="12.75">
      <c r="A44" s="332" t="s">
        <v>11</v>
      </c>
      <c r="B44" s="56"/>
      <c r="C44" s="57">
        <v>35</v>
      </c>
      <c r="D44" s="58"/>
      <c r="E44" s="57">
        <v>35</v>
      </c>
      <c r="F44" s="58"/>
      <c r="G44" s="57">
        <v>35</v>
      </c>
      <c r="H44" s="58"/>
      <c r="I44" s="57">
        <v>35</v>
      </c>
      <c r="J44" s="58"/>
      <c r="K44" s="26">
        <f>C44+E44+G44+I44</f>
        <v>140</v>
      </c>
      <c r="L44" s="24"/>
    </row>
    <row r="45" spans="1:12" ht="13.5" thickBot="1">
      <c r="A45" s="373"/>
      <c r="B45" s="59"/>
      <c r="C45" s="60"/>
      <c r="D45" s="61">
        <v>1</v>
      </c>
      <c r="E45" s="60"/>
      <c r="F45" s="61">
        <v>1</v>
      </c>
      <c r="G45" s="60"/>
      <c r="H45" s="61">
        <v>1</v>
      </c>
      <c r="I45" s="60"/>
      <c r="J45" s="61">
        <v>1</v>
      </c>
      <c r="K45" s="62"/>
      <c r="L45" s="63">
        <f>D45+F45+H45+J45</f>
        <v>4</v>
      </c>
    </row>
    <row r="46" spans="1:12" ht="12.75">
      <c r="A46" s="421" t="s">
        <v>30</v>
      </c>
      <c r="B46" s="422"/>
      <c r="C46" s="64">
        <v>1330</v>
      </c>
      <c r="D46" s="65"/>
      <c r="E46" s="64">
        <v>1330</v>
      </c>
      <c r="F46" s="65"/>
      <c r="G46" s="64">
        <v>1330</v>
      </c>
      <c r="H46" s="66"/>
      <c r="I46" s="64">
        <v>1330</v>
      </c>
      <c r="J46" s="66"/>
      <c r="K46" s="67">
        <f>K24+K28+K30+K32+K34+K36+K38+K40+K42+K44</f>
        <v>5915</v>
      </c>
      <c r="L46" s="68"/>
    </row>
    <row r="47" spans="1:12" ht="13.5" thickBot="1">
      <c r="A47" s="69"/>
      <c r="B47" s="70"/>
      <c r="C47" s="71"/>
      <c r="D47" s="72">
        <f>SUM(D35:D46)</f>
        <v>38</v>
      </c>
      <c r="E47" s="71"/>
      <c r="F47" s="72">
        <f>SUM(F35:F46)</f>
        <v>38</v>
      </c>
      <c r="G47" s="71"/>
      <c r="H47" s="72">
        <f>SUM(H35:H46)</f>
        <v>37</v>
      </c>
      <c r="I47" s="71"/>
      <c r="J47" s="72">
        <f>SUM(J35:J46)</f>
        <v>38</v>
      </c>
      <c r="K47" s="73"/>
      <c r="L47" s="74">
        <f>D47+F47+H47+J47</f>
        <v>151</v>
      </c>
    </row>
    <row r="48" spans="1:12" ht="13.5" thickBot="1">
      <c r="A48" s="431" t="s">
        <v>31</v>
      </c>
      <c r="B48" s="432"/>
      <c r="C48" s="75"/>
      <c r="D48" s="75"/>
      <c r="E48" s="75"/>
      <c r="F48" s="75"/>
      <c r="G48" s="75"/>
      <c r="H48" s="75"/>
      <c r="I48" s="75"/>
      <c r="J48" s="75"/>
      <c r="K48" s="76"/>
      <c r="L48" s="77"/>
    </row>
    <row r="49" spans="1:12" ht="12.75">
      <c r="A49" s="404" t="s">
        <v>32</v>
      </c>
      <c r="B49" s="405"/>
      <c r="C49" s="80">
        <v>35</v>
      </c>
      <c r="D49" s="81"/>
      <c r="E49" s="82">
        <v>35</v>
      </c>
      <c r="F49" s="81"/>
      <c r="G49" s="80">
        <v>35</v>
      </c>
      <c r="H49" s="81"/>
      <c r="I49" s="82">
        <v>35</v>
      </c>
      <c r="J49" s="81"/>
      <c r="K49" s="23">
        <f>C49+E49+G49+I49</f>
        <v>140</v>
      </c>
      <c r="L49" s="24"/>
    </row>
    <row r="50" spans="1:12" ht="12.75">
      <c r="A50" s="433"/>
      <c r="B50" s="434"/>
      <c r="C50" s="80"/>
      <c r="D50" s="81">
        <v>1</v>
      </c>
      <c r="E50" s="82"/>
      <c r="F50" s="81">
        <v>1</v>
      </c>
      <c r="G50" s="80"/>
      <c r="H50" s="81">
        <v>1</v>
      </c>
      <c r="I50" s="82"/>
      <c r="J50" s="81">
        <v>1</v>
      </c>
      <c r="K50" s="23"/>
      <c r="L50" s="24">
        <f>D50+F50+H50+J50</f>
        <v>4</v>
      </c>
    </row>
    <row r="51" spans="1:12" ht="12.75">
      <c r="A51" s="427" t="s">
        <v>33</v>
      </c>
      <c r="B51" s="428"/>
      <c r="C51" s="83">
        <v>70</v>
      </c>
      <c r="D51" s="84"/>
      <c r="E51" s="83">
        <v>70</v>
      </c>
      <c r="F51" s="85"/>
      <c r="G51" s="83">
        <v>70</v>
      </c>
      <c r="H51" s="84"/>
      <c r="I51" s="83">
        <v>70</v>
      </c>
      <c r="J51" s="85"/>
      <c r="K51" s="26">
        <f>C51+E51+G51+I51</f>
        <v>280</v>
      </c>
      <c r="L51" s="24"/>
    </row>
    <row r="52" spans="1:12" ht="12.75">
      <c r="A52" s="435"/>
      <c r="B52" s="436"/>
      <c r="C52" s="83"/>
      <c r="D52" s="84">
        <v>2</v>
      </c>
      <c r="E52" s="83"/>
      <c r="F52" s="85">
        <v>2</v>
      </c>
      <c r="G52" s="83"/>
      <c r="H52" s="84">
        <v>2</v>
      </c>
      <c r="I52" s="83"/>
      <c r="J52" s="85">
        <v>2</v>
      </c>
      <c r="K52" s="23"/>
      <c r="L52" s="24">
        <f>D52+F52+H52+J52</f>
        <v>8</v>
      </c>
    </row>
    <row r="53" spans="1:12" ht="12.75">
      <c r="A53" s="404" t="s">
        <v>34</v>
      </c>
      <c r="B53" s="405"/>
      <c r="C53" s="80">
        <v>35</v>
      </c>
      <c r="D53" s="86"/>
      <c r="E53" s="80">
        <v>35</v>
      </c>
      <c r="F53" s="87"/>
      <c r="G53" s="80">
        <v>35</v>
      </c>
      <c r="H53" s="86"/>
      <c r="I53" s="80">
        <v>35</v>
      </c>
      <c r="J53" s="87"/>
      <c r="K53" s="26">
        <f>C53+E53+G53+I53</f>
        <v>140</v>
      </c>
      <c r="L53" s="24"/>
    </row>
    <row r="54" spans="1:12" ht="12.75">
      <c r="A54" s="425"/>
      <c r="B54" s="426"/>
      <c r="C54" s="80"/>
      <c r="D54" s="86">
        <v>1</v>
      </c>
      <c r="E54" s="80"/>
      <c r="F54" s="87">
        <v>1</v>
      </c>
      <c r="G54" s="80"/>
      <c r="H54" s="86">
        <v>1</v>
      </c>
      <c r="I54" s="80"/>
      <c r="J54" s="87">
        <v>1</v>
      </c>
      <c r="K54" s="23"/>
      <c r="L54" s="24">
        <f>D54+F54+H54+J54</f>
        <v>4</v>
      </c>
    </row>
    <row r="55" spans="1:12" ht="12.75">
      <c r="A55" s="427" t="s">
        <v>19</v>
      </c>
      <c r="B55" s="428"/>
      <c r="C55" s="83">
        <v>35</v>
      </c>
      <c r="D55" s="84"/>
      <c r="E55" s="83">
        <v>35</v>
      </c>
      <c r="F55" s="85"/>
      <c r="G55" s="83">
        <v>35</v>
      </c>
      <c r="H55" s="84"/>
      <c r="I55" s="83">
        <v>35</v>
      </c>
      <c r="J55" s="85"/>
      <c r="K55" s="26">
        <f>C55+E55+G55+I55</f>
        <v>140</v>
      </c>
      <c r="L55" s="24"/>
    </row>
    <row r="56" spans="1:12" ht="12.75">
      <c r="A56" s="429"/>
      <c r="B56" s="430"/>
      <c r="C56" s="83"/>
      <c r="D56" s="84">
        <v>1</v>
      </c>
      <c r="E56" s="83"/>
      <c r="F56" s="85">
        <v>1</v>
      </c>
      <c r="G56" s="83"/>
      <c r="H56" s="84">
        <v>1</v>
      </c>
      <c r="I56" s="83"/>
      <c r="J56" s="85">
        <v>1</v>
      </c>
      <c r="K56" s="23"/>
      <c r="L56" s="24">
        <f>D56+F56+H56+J56</f>
        <v>4</v>
      </c>
    </row>
    <row r="57" spans="1:12" ht="12.75">
      <c r="A57" s="404" t="s">
        <v>35</v>
      </c>
      <c r="B57" s="405"/>
      <c r="C57" s="80">
        <v>35</v>
      </c>
      <c r="D57" s="86"/>
      <c r="E57" s="80">
        <v>35</v>
      </c>
      <c r="F57" s="87"/>
      <c r="G57" s="80">
        <v>35</v>
      </c>
      <c r="H57" s="86"/>
      <c r="I57" s="80">
        <v>35</v>
      </c>
      <c r="J57" s="87"/>
      <c r="K57" s="26">
        <f>C57+E57+G57+I57</f>
        <v>140</v>
      </c>
      <c r="L57" s="24"/>
    </row>
    <row r="58" spans="1:12" ht="12.75">
      <c r="A58" s="425"/>
      <c r="B58" s="426"/>
      <c r="C58" s="80"/>
      <c r="D58" s="86">
        <v>1</v>
      </c>
      <c r="E58" s="80"/>
      <c r="F58" s="86">
        <v>1</v>
      </c>
      <c r="G58" s="80"/>
      <c r="H58" s="86">
        <v>1</v>
      </c>
      <c r="I58" s="80"/>
      <c r="J58" s="87">
        <v>1</v>
      </c>
      <c r="K58" s="23"/>
      <c r="L58" s="24">
        <f>D58+F58+H58+J58</f>
        <v>4</v>
      </c>
    </row>
    <row r="59" spans="1:12" ht="12.75">
      <c r="A59" s="88" t="s">
        <v>22</v>
      </c>
      <c r="B59" s="89"/>
      <c r="C59" s="80">
        <v>35</v>
      </c>
      <c r="D59" s="86"/>
      <c r="E59" s="80">
        <v>35</v>
      </c>
      <c r="F59" s="87"/>
      <c r="G59" s="80">
        <v>35</v>
      </c>
      <c r="H59" s="86"/>
      <c r="I59" s="80">
        <v>35</v>
      </c>
      <c r="J59" s="87"/>
      <c r="K59" s="26">
        <f>C59+E59+G59+I59</f>
        <v>140</v>
      </c>
      <c r="L59" s="24"/>
    </row>
    <row r="60" spans="1:12" ht="12.75">
      <c r="A60" s="90"/>
      <c r="B60" s="91"/>
      <c r="C60" s="80"/>
      <c r="D60" s="86">
        <v>1</v>
      </c>
      <c r="E60" s="80"/>
      <c r="F60" s="87">
        <v>1</v>
      </c>
      <c r="G60" s="80"/>
      <c r="H60" s="86">
        <v>1</v>
      </c>
      <c r="I60" s="80"/>
      <c r="J60" s="87">
        <v>1</v>
      </c>
      <c r="K60" s="23"/>
      <c r="L60" s="24">
        <f>D60+F60+H60+J60</f>
        <v>4</v>
      </c>
    </row>
    <row r="61" spans="1:12" ht="12.75">
      <c r="A61" s="96" t="s">
        <v>20</v>
      </c>
      <c r="B61" s="97"/>
      <c r="C61" s="57">
        <v>35</v>
      </c>
      <c r="D61" s="78"/>
      <c r="E61" s="57">
        <v>35</v>
      </c>
      <c r="F61" s="79"/>
      <c r="G61" s="57">
        <v>35</v>
      </c>
      <c r="H61" s="78"/>
      <c r="I61" s="57">
        <v>35</v>
      </c>
      <c r="J61" s="79"/>
      <c r="K61" s="26">
        <f>C61+E61+G61+I61</f>
        <v>140</v>
      </c>
      <c r="L61" s="24"/>
    </row>
    <row r="62" spans="1:12" ht="12.75">
      <c r="A62" s="96"/>
      <c r="B62" s="97"/>
      <c r="C62" s="57"/>
      <c r="D62" s="78">
        <v>1</v>
      </c>
      <c r="E62" s="57"/>
      <c r="F62" s="79">
        <v>1</v>
      </c>
      <c r="G62" s="57"/>
      <c r="H62" s="78">
        <v>1</v>
      </c>
      <c r="I62" s="57"/>
      <c r="J62" s="79">
        <v>1</v>
      </c>
      <c r="K62" s="23"/>
      <c r="L62" s="24">
        <f>D62+F62+H62+J62</f>
        <v>4</v>
      </c>
    </row>
    <row r="63" spans="1:12" ht="12.75">
      <c r="A63" s="98" t="s">
        <v>16</v>
      </c>
      <c r="B63" s="99"/>
      <c r="C63" s="83">
        <v>35</v>
      </c>
      <c r="D63" s="84"/>
      <c r="E63" s="83">
        <v>35</v>
      </c>
      <c r="F63" s="85"/>
      <c r="G63" s="83">
        <v>35</v>
      </c>
      <c r="H63" s="84"/>
      <c r="I63" s="83">
        <v>35</v>
      </c>
      <c r="J63" s="85"/>
      <c r="K63" s="26">
        <f>C63+E63+G63+I63</f>
        <v>140</v>
      </c>
      <c r="L63" s="24"/>
    </row>
    <row r="64" spans="1:12" ht="12.75">
      <c r="A64" s="100"/>
      <c r="B64" s="101"/>
      <c r="C64" s="83"/>
      <c r="D64" s="84">
        <v>1</v>
      </c>
      <c r="E64" s="83"/>
      <c r="F64" s="85">
        <v>1</v>
      </c>
      <c r="G64" s="83"/>
      <c r="H64" s="84">
        <v>1</v>
      </c>
      <c r="I64" s="83"/>
      <c r="J64" s="85">
        <v>1</v>
      </c>
      <c r="K64" s="23"/>
      <c r="L64" s="24">
        <f>D64+F64+H64+J64</f>
        <v>4</v>
      </c>
    </row>
    <row r="65" spans="1:12" ht="12.75">
      <c r="A65" s="102" t="s">
        <v>36</v>
      </c>
      <c r="B65" s="103"/>
      <c r="C65" s="64">
        <v>1645</v>
      </c>
      <c r="D65" s="104"/>
      <c r="E65" s="64">
        <v>1645</v>
      </c>
      <c r="F65" s="65"/>
      <c r="G65" s="64">
        <v>1680</v>
      </c>
      <c r="H65" s="105"/>
      <c r="I65" s="64">
        <v>1680</v>
      </c>
      <c r="J65" s="66"/>
      <c r="K65" s="64">
        <f>C65+E65+G65+I65</f>
        <v>6650</v>
      </c>
      <c r="L65" s="68"/>
    </row>
    <row r="66" spans="1:12" ht="13.5" thickBot="1">
      <c r="A66" s="106" t="s">
        <v>37</v>
      </c>
      <c r="B66" s="107"/>
      <c r="C66" s="108"/>
      <c r="D66" s="109">
        <f>SUM(D47:D65)</f>
        <v>47</v>
      </c>
      <c r="E66" s="108"/>
      <c r="F66" s="109">
        <f>SUM(F47:F65)</f>
        <v>47</v>
      </c>
      <c r="G66" s="108"/>
      <c r="H66" s="109">
        <f>SUM(H47:H65)</f>
        <v>46</v>
      </c>
      <c r="I66" s="108"/>
      <c r="J66" s="109">
        <f>SUM(J47:J65)</f>
        <v>47</v>
      </c>
      <c r="K66" s="108"/>
      <c r="L66" s="72">
        <f>D66+F66+H66+J66</f>
        <v>187</v>
      </c>
    </row>
  </sheetData>
  <sheetProtection/>
  <mergeCells count="36">
    <mergeCell ref="A53:B54"/>
    <mergeCell ref="A55:B55"/>
    <mergeCell ref="A56:B56"/>
    <mergeCell ref="A57:B58"/>
    <mergeCell ref="A48:B48"/>
    <mergeCell ref="A49:B50"/>
    <mergeCell ref="A51:B52"/>
    <mergeCell ref="A39:B40"/>
    <mergeCell ref="A41:B41"/>
    <mergeCell ref="A42:B43"/>
    <mergeCell ref="A46:B46"/>
    <mergeCell ref="A32:B33"/>
    <mergeCell ref="A34:B35"/>
    <mergeCell ref="A36:B36"/>
    <mergeCell ref="A37:B38"/>
    <mergeCell ref="A44:A45"/>
    <mergeCell ref="G6:H6"/>
    <mergeCell ref="I6:J6"/>
    <mergeCell ref="A24:B25"/>
    <mergeCell ref="A26:A27"/>
    <mergeCell ref="A28:B29"/>
    <mergeCell ref="A30:B31"/>
    <mergeCell ref="A14:B15"/>
    <mergeCell ref="A16:B17"/>
    <mergeCell ref="A18:B19"/>
    <mergeCell ref="A22:B23"/>
    <mergeCell ref="K6:L6"/>
    <mergeCell ref="A4:L4"/>
    <mergeCell ref="A7:B7"/>
    <mergeCell ref="A8:B8"/>
    <mergeCell ref="A10:B10"/>
    <mergeCell ref="A12:B13"/>
    <mergeCell ref="A5:B5"/>
    <mergeCell ref="A6:B6"/>
    <mergeCell ref="C6:D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5.125" style="0" customWidth="1"/>
    <col min="2" max="2" width="45.375" style="0" hidden="1" customWidth="1"/>
    <col min="3" max="3" width="4.75390625" style="0" customWidth="1"/>
    <col min="4" max="4" width="3.75390625" style="0" customWidth="1"/>
    <col min="5" max="5" width="4.75390625" style="0" customWidth="1"/>
    <col min="6" max="6" width="3.875" style="0" customWidth="1"/>
    <col min="7" max="7" width="4.75390625" style="0" customWidth="1"/>
    <col min="8" max="8" width="3.875" style="0" customWidth="1"/>
    <col min="9" max="9" width="4.75390625" style="0" customWidth="1"/>
    <col min="10" max="10" width="3.875" style="0" customWidth="1"/>
    <col min="11" max="11" width="4.75390625" style="0" customWidth="1"/>
    <col min="12" max="12" width="3.875" style="0" customWidth="1"/>
    <col min="13" max="13" width="4.75390625" style="0" customWidth="1"/>
    <col min="14" max="14" width="3.875" style="0" customWidth="1"/>
    <col min="15" max="15" width="4.75390625" style="0" customWidth="1"/>
    <col min="16" max="16" width="3.875" style="0" customWidth="1"/>
    <col min="17" max="17" width="4.75390625" style="0" customWidth="1"/>
    <col min="18" max="18" width="3.875" style="0" customWidth="1"/>
  </cols>
  <sheetData>
    <row r="1" spans="1:12" ht="12.75">
      <c r="A1" s="238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238" t="s">
        <v>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ht="13.5" thickBot="1"/>
    <row r="4" spans="1:18" ht="13.5" thickBot="1">
      <c r="A4" s="474"/>
      <c r="B4" s="357"/>
      <c r="C4" s="475" t="s">
        <v>0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7"/>
    </row>
    <row r="5" spans="1:18" ht="12.75">
      <c r="A5" s="478" t="s">
        <v>1</v>
      </c>
      <c r="B5" s="479"/>
      <c r="C5" s="110" t="s">
        <v>2</v>
      </c>
      <c r="D5" s="111" t="s">
        <v>3</v>
      </c>
      <c r="E5" s="110" t="s">
        <v>2</v>
      </c>
      <c r="F5" s="112" t="s">
        <v>3</v>
      </c>
      <c r="G5" s="110" t="s">
        <v>2</v>
      </c>
      <c r="H5" s="112" t="s">
        <v>3</v>
      </c>
      <c r="I5" s="110" t="s">
        <v>2</v>
      </c>
      <c r="J5" s="112" t="s">
        <v>3</v>
      </c>
      <c r="K5" s="110" t="s">
        <v>2</v>
      </c>
      <c r="L5" s="112" t="s">
        <v>3</v>
      </c>
      <c r="M5" s="110" t="s">
        <v>2</v>
      </c>
      <c r="N5" s="112" t="s">
        <v>3</v>
      </c>
      <c r="O5" s="110" t="s">
        <v>2</v>
      </c>
      <c r="P5" s="112" t="s">
        <v>3</v>
      </c>
      <c r="Q5" s="110" t="s">
        <v>2</v>
      </c>
      <c r="R5" s="112" t="s">
        <v>3</v>
      </c>
    </row>
    <row r="6" spans="1:18" ht="13.5" thickBot="1">
      <c r="A6" s="480" t="s">
        <v>4</v>
      </c>
      <c r="B6" s="481"/>
      <c r="C6" s="362">
        <v>5</v>
      </c>
      <c r="D6" s="482"/>
      <c r="E6" s="362">
        <v>6</v>
      </c>
      <c r="F6" s="363"/>
      <c r="G6" s="362">
        <v>7</v>
      </c>
      <c r="H6" s="364"/>
      <c r="I6" s="362" t="s">
        <v>38</v>
      </c>
      <c r="J6" s="364"/>
      <c r="K6" s="362" t="s">
        <v>39</v>
      </c>
      <c r="L6" s="364"/>
      <c r="M6" s="362" t="s">
        <v>40</v>
      </c>
      <c r="N6" s="364"/>
      <c r="O6" s="362" t="s">
        <v>41</v>
      </c>
      <c r="P6" s="364"/>
      <c r="Q6" s="349" t="s">
        <v>9</v>
      </c>
      <c r="R6" s="350"/>
    </row>
    <row r="7" spans="1:18" ht="13.5" thickBot="1">
      <c r="A7" s="470" t="s">
        <v>10</v>
      </c>
      <c r="B7" s="47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/>
    </row>
    <row r="8" spans="1:18" ht="12.75">
      <c r="A8" s="472" t="s">
        <v>11</v>
      </c>
      <c r="B8" s="473"/>
      <c r="C8" s="113">
        <v>140</v>
      </c>
      <c r="D8" s="114"/>
      <c r="E8" s="115">
        <v>140</v>
      </c>
      <c r="F8" s="116"/>
      <c r="G8" s="115">
        <v>105</v>
      </c>
      <c r="H8" s="116"/>
      <c r="I8" s="115">
        <v>105</v>
      </c>
      <c r="J8" s="116"/>
      <c r="K8" s="115">
        <v>105</v>
      </c>
      <c r="L8" s="116"/>
      <c r="M8" s="115">
        <v>105</v>
      </c>
      <c r="N8" s="116"/>
      <c r="O8" s="115">
        <v>105</v>
      </c>
      <c r="P8" s="117"/>
      <c r="Q8" s="118">
        <f>C8+E8+G8+I8+K8+M8+O8</f>
        <v>805</v>
      </c>
      <c r="R8" s="119"/>
    </row>
    <row r="9" spans="1:18" ht="12.75">
      <c r="A9" s="208"/>
      <c r="B9" s="209"/>
      <c r="C9" s="120"/>
      <c r="D9" s="121">
        <v>4</v>
      </c>
      <c r="E9" s="120"/>
      <c r="F9" s="122">
        <v>4</v>
      </c>
      <c r="G9" s="120"/>
      <c r="H9" s="122">
        <v>3</v>
      </c>
      <c r="I9" s="120"/>
      <c r="J9" s="122">
        <v>3</v>
      </c>
      <c r="K9" s="120"/>
      <c r="L9" s="122">
        <v>3</v>
      </c>
      <c r="M9" s="120"/>
      <c r="N9" s="122">
        <v>3</v>
      </c>
      <c r="O9" s="120"/>
      <c r="P9" s="123">
        <v>3</v>
      </c>
      <c r="Q9" s="124"/>
      <c r="R9" s="125">
        <f>D9+F9+H9+J9+L9+N9+P9</f>
        <v>23</v>
      </c>
    </row>
    <row r="10" spans="1:18" ht="12.75">
      <c r="A10" s="447" t="s">
        <v>12</v>
      </c>
      <c r="B10" s="448"/>
      <c r="C10" s="120">
        <v>140</v>
      </c>
      <c r="D10" s="121"/>
      <c r="E10" s="120">
        <v>140</v>
      </c>
      <c r="F10" s="122"/>
      <c r="G10" s="120">
        <v>105</v>
      </c>
      <c r="H10" s="122"/>
      <c r="I10" s="120">
        <v>105</v>
      </c>
      <c r="J10" s="122"/>
      <c r="K10" s="120">
        <v>105</v>
      </c>
      <c r="L10" s="122"/>
      <c r="M10" s="120">
        <v>105</v>
      </c>
      <c r="N10" s="122"/>
      <c r="O10" s="120">
        <v>105</v>
      </c>
      <c r="P10" s="123"/>
      <c r="Q10" s="124">
        <f>C10+E10+G10+I10+K10+M10+O10</f>
        <v>805</v>
      </c>
      <c r="R10" s="125"/>
    </row>
    <row r="11" spans="1:18" ht="12.75">
      <c r="A11" s="208"/>
      <c r="B11" s="209"/>
      <c r="C11" s="120"/>
      <c r="D11" s="121">
        <v>4</v>
      </c>
      <c r="E11" s="120"/>
      <c r="F11" s="122">
        <v>4</v>
      </c>
      <c r="G11" s="120"/>
      <c r="H11" s="122">
        <v>3</v>
      </c>
      <c r="I11" s="120"/>
      <c r="J11" s="122">
        <v>3</v>
      </c>
      <c r="K11" s="120"/>
      <c r="L11" s="122">
        <v>3</v>
      </c>
      <c r="M11" s="120"/>
      <c r="N11" s="122">
        <v>3</v>
      </c>
      <c r="O11" s="120"/>
      <c r="P11" s="123">
        <v>3</v>
      </c>
      <c r="Q11" s="124"/>
      <c r="R11" s="125">
        <f>D11+F11+H11+J11+L11+N11+P11</f>
        <v>23</v>
      </c>
    </row>
    <row r="12" spans="1:18" ht="12.75">
      <c r="A12" s="437" t="s">
        <v>13</v>
      </c>
      <c r="B12" s="438"/>
      <c r="C12" s="120">
        <v>105</v>
      </c>
      <c r="D12" s="121"/>
      <c r="E12" s="120">
        <v>105</v>
      </c>
      <c r="F12" s="122"/>
      <c r="G12" s="120">
        <v>105</v>
      </c>
      <c r="H12" s="122"/>
      <c r="I12" s="120">
        <v>105</v>
      </c>
      <c r="J12" s="122"/>
      <c r="K12" s="120">
        <v>105</v>
      </c>
      <c r="L12" s="122"/>
      <c r="M12" s="120">
        <v>105</v>
      </c>
      <c r="N12" s="122"/>
      <c r="O12" s="120">
        <v>105</v>
      </c>
      <c r="P12" s="123"/>
      <c r="Q12" s="124">
        <f>C12+E12+G12+I12+K12+M12+O12</f>
        <v>735</v>
      </c>
      <c r="R12" s="125"/>
    </row>
    <row r="13" spans="1:18" ht="12.75">
      <c r="A13" s="439"/>
      <c r="B13" s="440"/>
      <c r="C13" s="120"/>
      <c r="D13" s="121">
        <v>3</v>
      </c>
      <c r="E13" s="120"/>
      <c r="F13" s="122">
        <v>3</v>
      </c>
      <c r="G13" s="120"/>
      <c r="H13" s="122">
        <v>3</v>
      </c>
      <c r="I13" s="120"/>
      <c r="J13" s="122">
        <v>3</v>
      </c>
      <c r="K13" s="120"/>
      <c r="L13" s="122">
        <v>3</v>
      </c>
      <c r="M13" s="120"/>
      <c r="N13" s="122">
        <v>3</v>
      </c>
      <c r="O13" s="120"/>
      <c r="P13" s="123">
        <v>3</v>
      </c>
      <c r="Q13" s="124"/>
      <c r="R13" s="125">
        <f>D13+F13+H13+J13+L13+N13+P13</f>
        <v>21</v>
      </c>
    </row>
    <row r="14" spans="1:18" ht="12.75">
      <c r="A14" s="464" t="s">
        <v>14</v>
      </c>
      <c r="B14" s="465"/>
      <c r="C14" s="120">
        <v>175</v>
      </c>
      <c r="D14" s="121"/>
      <c r="E14" s="120">
        <v>175</v>
      </c>
      <c r="F14" s="122"/>
      <c r="G14" s="120">
        <v>175</v>
      </c>
      <c r="H14" s="122"/>
      <c r="I14" s="120">
        <v>175</v>
      </c>
      <c r="J14" s="122"/>
      <c r="K14" s="120">
        <v>175</v>
      </c>
      <c r="L14" s="122"/>
      <c r="M14" s="120">
        <v>175</v>
      </c>
      <c r="N14" s="122"/>
      <c r="O14" s="120">
        <v>175</v>
      </c>
      <c r="P14" s="123"/>
      <c r="Q14" s="124">
        <f>C14+E14+G14+I14+K14+M14+O14</f>
        <v>1225</v>
      </c>
      <c r="R14" s="125"/>
    </row>
    <row r="15" spans="1:18" ht="12.75">
      <c r="A15" s="466"/>
      <c r="B15" s="467"/>
      <c r="C15" s="120"/>
      <c r="D15" s="121">
        <v>5</v>
      </c>
      <c r="E15" s="120"/>
      <c r="F15" s="122">
        <v>5</v>
      </c>
      <c r="G15" s="120"/>
      <c r="H15" s="122">
        <v>5</v>
      </c>
      <c r="I15" s="120"/>
      <c r="J15" s="122">
        <v>5</v>
      </c>
      <c r="K15" s="120"/>
      <c r="L15" s="122">
        <v>5</v>
      </c>
      <c r="M15" s="120"/>
      <c r="N15" s="122">
        <v>5</v>
      </c>
      <c r="O15" s="120"/>
      <c r="P15" s="123">
        <v>5</v>
      </c>
      <c r="Q15" s="124"/>
      <c r="R15" s="125">
        <f>D15+F15+H15+J15+L15+N15+P15</f>
        <v>35</v>
      </c>
    </row>
    <row r="16" spans="1:18" ht="12.75">
      <c r="A16" s="460" t="s">
        <v>15</v>
      </c>
      <c r="B16" s="457"/>
      <c r="C16" s="120"/>
      <c r="D16" s="121"/>
      <c r="E16" s="120"/>
      <c r="F16" s="122"/>
      <c r="G16" s="120"/>
      <c r="H16" s="122"/>
      <c r="I16" s="120">
        <v>35</v>
      </c>
      <c r="J16" s="122"/>
      <c r="K16" s="120">
        <v>35</v>
      </c>
      <c r="L16" s="122"/>
      <c r="M16" s="120">
        <v>70</v>
      </c>
      <c r="N16" s="122"/>
      <c r="O16" s="120">
        <v>70</v>
      </c>
      <c r="P16" s="123"/>
      <c r="Q16" s="124">
        <f>C16+E16+G16+I16+K16+M16+O16</f>
        <v>210</v>
      </c>
      <c r="R16" s="125"/>
    </row>
    <row r="17" spans="1:18" ht="12.75">
      <c r="A17" s="439"/>
      <c r="B17" s="440"/>
      <c r="C17" s="120"/>
      <c r="D17" s="121"/>
      <c r="E17" s="120"/>
      <c r="F17" s="122"/>
      <c r="G17" s="120"/>
      <c r="H17" s="122"/>
      <c r="I17" s="120"/>
      <c r="J17" s="122">
        <v>1</v>
      </c>
      <c r="K17" s="120"/>
      <c r="L17" s="122">
        <v>1</v>
      </c>
      <c r="M17" s="120"/>
      <c r="N17" s="122">
        <v>2</v>
      </c>
      <c r="O17" s="120"/>
      <c r="P17" s="123">
        <v>2</v>
      </c>
      <c r="Q17" s="124"/>
      <c r="R17" s="125">
        <f>D17+F17+H17+J17+L17+N17+P17</f>
        <v>6</v>
      </c>
    </row>
    <row r="18" spans="1:18" ht="12.75">
      <c r="A18" s="460" t="s">
        <v>16</v>
      </c>
      <c r="B18" s="457"/>
      <c r="C18" s="120">
        <v>70</v>
      </c>
      <c r="D18" s="121"/>
      <c r="E18" s="120">
        <v>70</v>
      </c>
      <c r="F18" s="122"/>
      <c r="G18" s="120">
        <v>70</v>
      </c>
      <c r="H18" s="122"/>
      <c r="I18" s="120">
        <v>70</v>
      </c>
      <c r="J18" s="122"/>
      <c r="K18" s="120">
        <v>70</v>
      </c>
      <c r="L18" s="122"/>
      <c r="M18" s="120">
        <v>70</v>
      </c>
      <c r="N18" s="122"/>
      <c r="O18" s="120">
        <v>70</v>
      </c>
      <c r="P18" s="123"/>
      <c r="Q18" s="124">
        <f>C18+E18+G18+I18+K18+M18+O18</f>
        <v>490</v>
      </c>
      <c r="R18" s="125"/>
    </row>
    <row r="19" spans="1:18" ht="12.75">
      <c r="A19" s="439"/>
      <c r="B19" s="440"/>
      <c r="C19" s="120"/>
      <c r="D19" s="121">
        <v>2</v>
      </c>
      <c r="E19" s="120"/>
      <c r="F19" s="122">
        <v>2</v>
      </c>
      <c r="G19" s="120"/>
      <c r="H19" s="122">
        <v>2</v>
      </c>
      <c r="I19" s="120"/>
      <c r="J19" s="122">
        <v>2</v>
      </c>
      <c r="K19" s="120"/>
      <c r="L19" s="122">
        <v>2</v>
      </c>
      <c r="M19" s="120"/>
      <c r="N19" s="122">
        <v>2</v>
      </c>
      <c r="O19" s="120"/>
      <c r="P19" s="123">
        <v>2</v>
      </c>
      <c r="Q19" s="124"/>
      <c r="R19" s="125">
        <f>D19+F19+H19+J19+L19+N19+P19</f>
        <v>14</v>
      </c>
    </row>
    <row r="20" spans="1:18" ht="12.75">
      <c r="A20" s="210" t="s">
        <v>17</v>
      </c>
      <c r="B20" s="211"/>
      <c r="C20" s="120"/>
      <c r="D20" s="121"/>
      <c r="E20" s="120">
        <v>35</v>
      </c>
      <c r="F20" s="122"/>
      <c r="G20" s="120">
        <v>35</v>
      </c>
      <c r="H20" s="122"/>
      <c r="I20" s="120">
        <v>35</v>
      </c>
      <c r="J20" s="122"/>
      <c r="K20" s="120">
        <v>35</v>
      </c>
      <c r="L20" s="122"/>
      <c r="M20" s="120">
        <v>35</v>
      </c>
      <c r="N20" s="122"/>
      <c r="O20" s="120">
        <v>35</v>
      </c>
      <c r="P20" s="123"/>
      <c r="Q20" s="124">
        <f>C20+E20+G20+I20+K20+M20+O20</f>
        <v>210</v>
      </c>
      <c r="R20" s="125"/>
    </row>
    <row r="21" spans="1:18" ht="12.75">
      <c r="A21" s="208" t="s">
        <v>18</v>
      </c>
      <c r="B21" s="209"/>
      <c r="C21" s="120"/>
      <c r="D21" s="121"/>
      <c r="E21" s="120"/>
      <c r="F21" s="122">
        <v>1</v>
      </c>
      <c r="G21" s="120"/>
      <c r="H21" s="122">
        <v>1</v>
      </c>
      <c r="I21" s="120"/>
      <c r="J21" s="122">
        <v>1</v>
      </c>
      <c r="K21" s="120"/>
      <c r="L21" s="122">
        <v>1</v>
      </c>
      <c r="M21" s="120"/>
      <c r="N21" s="122">
        <v>1</v>
      </c>
      <c r="O21" s="120"/>
      <c r="P21" s="123">
        <v>1</v>
      </c>
      <c r="Q21" s="124"/>
      <c r="R21" s="125">
        <f>D21+F21+H21+J21+L21+N21+P21</f>
        <v>6</v>
      </c>
    </row>
    <row r="22" spans="1:18" ht="12.75">
      <c r="A22" s="460" t="s">
        <v>21</v>
      </c>
      <c r="B22" s="457"/>
      <c r="C22" s="120"/>
      <c r="D22" s="121"/>
      <c r="E22" s="120">
        <v>35</v>
      </c>
      <c r="F22" s="122"/>
      <c r="G22" s="120">
        <v>70</v>
      </c>
      <c r="H22" s="122"/>
      <c r="I22" s="120">
        <v>70</v>
      </c>
      <c r="J22" s="122"/>
      <c r="K22" s="120">
        <v>70</v>
      </c>
      <c r="L22" s="122"/>
      <c r="M22" s="120">
        <v>70</v>
      </c>
      <c r="N22" s="122"/>
      <c r="O22" s="120">
        <v>70</v>
      </c>
      <c r="P22" s="123"/>
      <c r="Q22" s="124">
        <f>C22+E22+G22+I22+K22+M22+O22</f>
        <v>385</v>
      </c>
      <c r="R22" s="125"/>
    </row>
    <row r="23" spans="1:18" ht="12.75">
      <c r="A23" s="439"/>
      <c r="B23" s="440"/>
      <c r="C23" s="120"/>
      <c r="D23" s="121"/>
      <c r="E23" s="120"/>
      <c r="F23" s="122">
        <v>1</v>
      </c>
      <c r="G23" s="120"/>
      <c r="H23" s="122">
        <v>2</v>
      </c>
      <c r="I23" s="120"/>
      <c r="J23" s="122">
        <v>2</v>
      </c>
      <c r="K23" s="120"/>
      <c r="L23" s="122">
        <v>2</v>
      </c>
      <c r="M23" s="120"/>
      <c r="N23" s="122">
        <v>2</v>
      </c>
      <c r="O23" s="120"/>
      <c r="P23" s="123">
        <v>2</v>
      </c>
      <c r="Q23" s="124"/>
      <c r="R23" s="125">
        <f>D23+F23+H23+J23+L23+N23+P23</f>
        <v>11</v>
      </c>
    </row>
    <row r="24" spans="1:18" ht="12.75">
      <c r="A24" s="210" t="s">
        <v>62</v>
      </c>
      <c r="B24" s="211"/>
      <c r="C24" s="120">
        <v>70</v>
      </c>
      <c r="D24" s="121"/>
      <c r="E24" s="120"/>
      <c r="F24" s="122"/>
      <c r="G24" s="120"/>
      <c r="H24" s="122"/>
      <c r="I24" s="120"/>
      <c r="J24" s="122"/>
      <c r="K24" s="120"/>
      <c r="L24" s="122"/>
      <c r="M24" s="120"/>
      <c r="N24" s="122"/>
      <c r="O24" s="120"/>
      <c r="P24" s="123"/>
      <c r="Q24" s="124">
        <f>C24+E24+G24+I24+K24+M24+O24</f>
        <v>70</v>
      </c>
      <c r="R24" s="125"/>
    </row>
    <row r="25" spans="1:18" ht="12.75">
      <c r="A25" s="208"/>
      <c r="B25" s="209"/>
      <c r="C25" s="120"/>
      <c r="D25" s="121">
        <v>2</v>
      </c>
      <c r="E25" s="120"/>
      <c r="F25" s="122"/>
      <c r="G25" s="120"/>
      <c r="H25" s="122"/>
      <c r="I25" s="120"/>
      <c r="J25" s="122"/>
      <c r="K25" s="120"/>
      <c r="L25" s="122"/>
      <c r="M25" s="120"/>
      <c r="N25" s="122"/>
      <c r="O25" s="120"/>
      <c r="P25" s="123"/>
      <c r="Q25" s="124"/>
      <c r="R25" s="125">
        <f>D25+F25+H25+J25+L25+N25+P25</f>
        <v>2</v>
      </c>
    </row>
    <row r="26" spans="1:18" ht="12.75">
      <c r="A26" s="460" t="s">
        <v>19</v>
      </c>
      <c r="B26" s="457"/>
      <c r="C26" s="120"/>
      <c r="D26" s="121"/>
      <c r="E26" s="120"/>
      <c r="F26" s="122"/>
      <c r="G26" s="120">
        <v>70</v>
      </c>
      <c r="H26" s="122"/>
      <c r="I26" s="120">
        <v>70</v>
      </c>
      <c r="J26" s="122"/>
      <c r="K26" s="120">
        <v>70</v>
      </c>
      <c r="L26" s="122"/>
      <c r="M26" s="120">
        <v>70</v>
      </c>
      <c r="N26" s="122"/>
      <c r="O26" s="120">
        <v>70</v>
      </c>
      <c r="P26" s="123"/>
      <c r="Q26" s="124">
        <f>C26+E26+G26+I26+K26+M26+O26</f>
        <v>350</v>
      </c>
      <c r="R26" s="125"/>
    </row>
    <row r="27" spans="1:18" ht="12.75">
      <c r="A27" s="439"/>
      <c r="B27" s="440"/>
      <c r="C27" s="120"/>
      <c r="D27" s="121"/>
      <c r="E27" s="120"/>
      <c r="F27" s="122"/>
      <c r="G27" s="120"/>
      <c r="H27" s="122">
        <v>2</v>
      </c>
      <c r="I27" s="120"/>
      <c r="J27" s="122">
        <v>2</v>
      </c>
      <c r="K27" s="120"/>
      <c r="L27" s="122">
        <v>2</v>
      </c>
      <c r="M27" s="120"/>
      <c r="N27" s="122">
        <v>2</v>
      </c>
      <c r="O27" s="120"/>
      <c r="P27" s="123">
        <v>2</v>
      </c>
      <c r="Q27" s="124"/>
      <c r="R27" s="125">
        <f>D27+F27+H27+J27+L27+N27+P27</f>
        <v>10</v>
      </c>
    </row>
    <row r="28" spans="1:18" ht="12.75">
      <c r="A28" s="468" t="s">
        <v>20</v>
      </c>
      <c r="B28" s="469"/>
      <c r="C28" s="120"/>
      <c r="D28" s="121"/>
      <c r="E28" s="120"/>
      <c r="F28" s="122"/>
      <c r="G28" s="120"/>
      <c r="H28" s="122"/>
      <c r="I28" s="120">
        <v>70</v>
      </c>
      <c r="J28" s="122"/>
      <c r="K28" s="120">
        <v>70</v>
      </c>
      <c r="L28" s="122"/>
      <c r="M28" s="120">
        <v>70</v>
      </c>
      <c r="N28" s="122"/>
      <c r="O28" s="120">
        <v>70</v>
      </c>
      <c r="P28" s="123"/>
      <c r="Q28" s="124">
        <f>C28+E28+G28+I28+K28+M28+O28</f>
        <v>280</v>
      </c>
      <c r="R28" s="125"/>
    </row>
    <row r="29" spans="1:18" ht="12.75">
      <c r="A29" s="468"/>
      <c r="B29" s="469"/>
      <c r="C29" s="120"/>
      <c r="D29" s="121"/>
      <c r="E29" s="120"/>
      <c r="F29" s="122"/>
      <c r="G29" s="120"/>
      <c r="H29" s="122"/>
      <c r="I29" s="120"/>
      <c r="J29" s="122">
        <v>2</v>
      </c>
      <c r="K29" s="120"/>
      <c r="L29" s="122">
        <v>2</v>
      </c>
      <c r="M29" s="120"/>
      <c r="N29" s="122">
        <v>2</v>
      </c>
      <c r="O29" s="120"/>
      <c r="P29" s="123">
        <v>2</v>
      </c>
      <c r="Q29" s="124"/>
      <c r="R29" s="125">
        <f>D29+F29+H29+J29+L29+N29+P29</f>
        <v>8</v>
      </c>
    </row>
    <row r="30" spans="1:18" ht="12.75">
      <c r="A30" s="437" t="s">
        <v>22</v>
      </c>
      <c r="B30" s="438"/>
      <c r="C30" s="120"/>
      <c r="D30" s="121"/>
      <c r="E30" s="120">
        <v>35</v>
      </c>
      <c r="F30" s="122"/>
      <c r="G30" s="120">
        <v>70</v>
      </c>
      <c r="H30" s="122"/>
      <c r="I30" s="120">
        <v>70</v>
      </c>
      <c r="J30" s="122"/>
      <c r="K30" s="120">
        <v>70</v>
      </c>
      <c r="L30" s="122"/>
      <c r="M30" s="120">
        <v>70</v>
      </c>
      <c r="N30" s="122"/>
      <c r="O30" s="120">
        <v>70</v>
      </c>
      <c r="P30" s="123"/>
      <c r="Q30" s="124">
        <f>C30+E30+G30+I30+K30+M30+O30</f>
        <v>385</v>
      </c>
      <c r="R30" s="125"/>
    </row>
    <row r="31" spans="1:18" ht="12.75">
      <c r="A31" s="439"/>
      <c r="B31" s="440"/>
      <c r="C31" s="120"/>
      <c r="D31" s="121"/>
      <c r="E31" s="120"/>
      <c r="F31" s="122">
        <v>1</v>
      </c>
      <c r="G31" s="120"/>
      <c r="H31" s="122">
        <v>2</v>
      </c>
      <c r="I31" s="120"/>
      <c r="J31" s="122">
        <v>2</v>
      </c>
      <c r="K31" s="120"/>
      <c r="L31" s="122">
        <v>2</v>
      </c>
      <c r="M31" s="120"/>
      <c r="N31" s="122">
        <v>2</v>
      </c>
      <c r="O31" s="120"/>
      <c r="P31" s="123">
        <v>2</v>
      </c>
      <c r="Q31" s="124"/>
      <c r="R31" s="125">
        <f>D31+F31+H31+J31+L31+N31+P31</f>
        <v>11</v>
      </c>
    </row>
    <row r="32" spans="1:18" ht="12.75">
      <c r="A32" s="27" t="s">
        <v>42</v>
      </c>
      <c r="B32" s="211"/>
      <c r="C32" s="120">
        <v>70</v>
      </c>
      <c r="D32" s="121"/>
      <c r="E32" s="120">
        <v>70</v>
      </c>
      <c r="F32" s="122"/>
      <c r="G32" s="120">
        <v>70</v>
      </c>
      <c r="H32" s="122"/>
      <c r="I32" s="120">
        <v>35</v>
      </c>
      <c r="J32" s="122"/>
      <c r="K32" s="120">
        <v>35</v>
      </c>
      <c r="L32" s="122"/>
      <c r="M32" s="120">
        <v>35</v>
      </c>
      <c r="N32" s="122"/>
      <c r="O32" s="120">
        <v>35</v>
      </c>
      <c r="P32" s="123"/>
      <c r="Q32" s="124">
        <f>C32+E32+G32+I32+K32+M32+O32</f>
        <v>350</v>
      </c>
      <c r="R32" s="125"/>
    </row>
    <row r="33" spans="1:18" ht="12.75">
      <c r="A33" s="208" t="s">
        <v>43</v>
      </c>
      <c r="B33" s="209"/>
      <c r="C33" s="120"/>
      <c r="D33" s="121">
        <v>2</v>
      </c>
      <c r="E33" s="120"/>
      <c r="F33" s="122">
        <v>2</v>
      </c>
      <c r="G33" s="120"/>
      <c r="H33" s="122">
        <v>2</v>
      </c>
      <c r="I33" s="120"/>
      <c r="J33" s="122">
        <v>1</v>
      </c>
      <c r="K33" s="120"/>
      <c r="L33" s="122">
        <v>1</v>
      </c>
      <c r="M33" s="120"/>
      <c r="N33" s="122">
        <v>1</v>
      </c>
      <c r="O33" s="120"/>
      <c r="P33" s="123">
        <v>1</v>
      </c>
      <c r="Q33" s="124"/>
      <c r="R33" s="125">
        <f>D33+F33+H33+J33+L33+N33+P33</f>
        <v>10</v>
      </c>
    </row>
    <row r="34" spans="1:18" ht="12.75">
      <c r="A34" s="320" t="s">
        <v>44</v>
      </c>
      <c r="B34" s="457"/>
      <c r="C34" s="120">
        <v>70</v>
      </c>
      <c r="D34" s="121"/>
      <c r="E34" s="120">
        <v>70</v>
      </c>
      <c r="F34" s="122"/>
      <c r="G34" s="120">
        <v>70</v>
      </c>
      <c r="H34" s="122"/>
      <c r="I34" s="120">
        <v>35</v>
      </c>
      <c r="J34" s="122"/>
      <c r="K34" s="120">
        <v>35</v>
      </c>
      <c r="L34" s="122"/>
      <c r="M34" s="120"/>
      <c r="N34" s="122"/>
      <c r="O34" s="120"/>
      <c r="P34" s="123"/>
      <c r="Q34" s="124">
        <f>C34+E34+G34+I34+K34+M34+O34</f>
        <v>280</v>
      </c>
      <c r="R34" s="125"/>
    </row>
    <row r="35" spans="1:18" ht="12.75">
      <c r="A35" s="439"/>
      <c r="B35" s="440"/>
      <c r="C35" s="120"/>
      <c r="D35" s="121">
        <v>2</v>
      </c>
      <c r="E35" s="120"/>
      <c r="F35" s="122">
        <v>2</v>
      </c>
      <c r="G35" s="120"/>
      <c r="H35" s="122">
        <v>2</v>
      </c>
      <c r="I35" s="120"/>
      <c r="J35" s="122">
        <v>1</v>
      </c>
      <c r="K35" s="120"/>
      <c r="L35" s="122">
        <v>1</v>
      </c>
      <c r="M35" s="120"/>
      <c r="N35" s="122"/>
      <c r="O35" s="120"/>
      <c r="P35" s="123"/>
      <c r="Q35" s="124"/>
      <c r="R35" s="125">
        <f>D35+F35+H35+J35+L35+N35+P35</f>
        <v>8</v>
      </c>
    </row>
    <row r="36" spans="1:18" ht="12.75">
      <c r="A36" s="447" t="s">
        <v>23</v>
      </c>
      <c r="B36" s="448"/>
      <c r="C36" s="120"/>
      <c r="D36" s="121"/>
      <c r="E36" s="120"/>
      <c r="F36" s="122"/>
      <c r="G36" s="120"/>
      <c r="H36" s="122"/>
      <c r="I36" s="120">
        <v>35</v>
      </c>
      <c r="J36" s="122"/>
      <c r="K36" s="120">
        <v>35</v>
      </c>
      <c r="L36" s="122"/>
      <c r="M36" s="120"/>
      <c r="N36" s="122"/>
      <c r="O36" s="120"/>
      <c r="P36" s="123"/>
      <c r="Q36" s="124">
        <f>C36+E36+G36+I36+K36+M36+O36</f>
        <v>70</v>
      </c>
      <c r="R36" s="125"/>
    </row>
    <row r="37" spans="1:18" ht="12.75">
      <c r="A37" s="458"/>
      <c r="B37" s="459"/>
      <c r="C37" s="120"/>
      <c r="D37" s="121"/>
      <c r="E37" s="120"/>
      <c r="F37" s="122"/>
      <c r="G37" s="120"/>
      <c r="H37" s="122"/>
      <c r="I37" s="120"/>
      <c r="J37" s="122">
        <v>1</v>
      </c>
      <c r="K37" s="120"/>
      <c r="L37" s="122">
        <v>1</v>
      </c>
      <c r="M37" s="120"/>
      <c r="N37" s="122"/>
      <c r="O37" s="120"/>
      <c r="P37" s="123"/>
      <c r="Q37" s="124"/>
      <c r="R37" s="125">
        <f>D37+F37+H37+J37+L37+N37+P37</f>
        <v>2</v>
      </c>
    </row>
    <row r="38" spans="1:18" ht="12.75">
      <c r="A38" s="460" t="s">
        <v>24</v>
      </c>
      <c r="B38" s="457"/>
      <c r="C38" s="120">
        <v>105</v>
      </c>
      <c r="D38" s="121"/>
      <c r="E38" s="120">
        <v>105</v>
      </c>
      <c r="F38" s="121"/>
      <c r="G38" s="120">
        <v>105</v>
      </c>
      <c r="H38" s="121"/>
      <c r="I38" s="120">
        <v>105</v>
      </c>
      <c r="J38" s="121"/>
      <c r="K38" s="120">
        <v>105</v>
      </c>
      <c r="L38" s="121"/>
      <c r="M38" s="120">
        <v>105</v>
      </c>
      <c r="N38" s="121"/>
      <c r="O38" s="120">
        <v>105</v>
      </c>
      <c r="P38" s="127"/>
      <c r="Q38" s="124">
        <f>C38+E38+G38+I38+K38+M38+O38</f>
        <v>735</v>
      </c>
      <c r="R38" s="125"/>
    </row>
    <row r="39" spans="1:18" ht="12.75">
      <c r="A39" s="439"/>
      <c r="B39" s="440"/>
      <c r="C39" s="120"/>
      <c r="D39" s="121">
        <v>3</v>
      </c>
      <c r="E39" s="120"/>
      <c r="F39" s="121">
        <v>3</v>
      </c>
      <c r="G39" s="120"/>
      <c r="H39" s="121">
        <v>3</v>
      </c>
      <c r="I39" s="120"/>
      <c r="J39" s="121">
        <v>3</v>
      </c>
      <c r="K39" s="120"/>
      <c r="L39" s="121">
        <v>3</v>
      </c>
      <c r="M39" s="120"/>
      <c r="N39" s="121">
        <v>3</v>
      </c>
      <c r="O39" s="120"/>
      <c r="P39" s="127">
        <v>3</v>
      </c>
      <c r="Q39" s="124"/>
      <c r="R39" s="125">
        <f>D39+F39+H39+J39+L39+N39+P39</f>
        <v>21</v>
      </c>
    </row>
    <row r="40" spans="1:18" ht="12.75">
      <c r="A40" s="461" t="s">
        <v>25</v>
      </c>
      <c r="B40" s="375"/>
      <c r="C40" s="32">
        <f>C8+C10+C12+C14+C18+C24+C32+C34+C38</f>
        <v>945</v>
      </c>
      <c r="D40" s="33"/>
      <c r="E40" s="32">
        <v>980</v>
      </c>
      <c r="F40" s="33"/>
      <c r="G40" s="32">
        <v>1050</v>
      </c>
      <c r="H40" s="33"/>
      <c r="I40" s="32">
        <v>1120</v>
      </c>
      <c r="J40" s="33"/>
      <c r="K40" s="32">
        <v>1120</v>
      </c>
      <c r="L40" s="33"/>
      <c r="M40" s="32">
        <v>1085</v>
      </c>
      <c r="N40" s="33"/>
      <c r="O40" s="32">
        <v>1085</v>
      </c>
      <c r="P40" s="128"/>
      <c r="Q40" s="32">
        <f>C40+E40+G40+I40+K40+M40+O40</f>
        <v>7385</v>
      </c>
      <c r="R40" s="34"/>
    </row>
    <row r="41" spans="1:18" ht="13.5" thickBot="1">
      <c r="A41" s="376"/>
      <c r="B41" s="377"/>
      <c r="C41" s="129"/>
      <c r="D41" s="130">
        <f>D9+D11+D13+D15+D19+D25+D33+D35+D39</f>
        <v>27</v>
      </c>
      <c r="E41" s="35"/>
      <c r="F41" s="131">
        <f>F9+F11+F13+F15+F19+F21+F31+F33+F35+F39+F23</f>
        <v>28</v>
      </c>
      <c r="G41" s="35"/>
      <c r="H41" s="131">
        <v>30</v>
      </c>
      <c r="I41" s="35"/>
      <c r="J41" s="131">
        <v>32</v>
      </c>
      <c r="K41" s="35"/>
      <c r="L41" s="131">
        <v>32</v>
      </c>
      <c r="M41" s="35"/>
      <c r="N41" s="131">
        <v>31</v>
      </c>
      <c r="O41" s="35"/>
      <c r="P41" s="132">
        <v>31</v>
      </c>
      <c r="Q41" s="129"/>
      <c r="R41" s="72">
        <f>D41+F41+H41+J41+L41+N41+P41</f>
        <v>211</v>
      </c>
    </row>
    <row r="42" spans="1:18" ht="13.5" thickBot="1">
      <c r="A42" s="462" t="s">
        <v>26</v>
      </c>
      <c r="B42" s="463"/>
      <c r="C42" s="13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134"/>
      <c r="R42" s="135"/>
    </row>
    <row r="43" spans="1:18" ht="12.75">
      <c r="A43" s="437" t="s">
        <v>27</v>
      </c>
      <c r="B43" s="438"/>
      <c r="C43" s="115">
        <v>35</v>
      </c>
      <c r="D43" s="136"/>
      <c r="E43" s="115">
        <v>35</v>
      </c>
      <c r="F43" s="116"/>
      <c r="G43" s="115">
        <v>35</v>
      </c>
      <c r="H43" s="116"/>
      <c r="I43" s="115"/>
      <c r="J43" s="116"/>
      <c r="K43" s="115"/>
      <c r="L43" s="116"/>
      <c r="M43" s="115">
        <v>35</v>
      </c>
      <c r="N43" s="116"/>
      <c r="O43" s="115">
        <v>35</v>
      </c>
      <c r="P43" s="116"/>
      <c r="Q43" s="137">
        <f>C43+E43+G43+I43+K43+M43+O43</f>
        <v>175</v>
      </c>
      <c r="R43" s="138"/>
    </row>
    <row r="44" spans="1:18" ht="12.75">
      <c r="A44" s="439"/>
      <c r="B44" s="440"/>
      <c r="C44" s="120"/>
      <c r="D44" s="121">
        <v>1</v>
      </c>
      <c r="E44" s="120"/>
      <c r="F44" s="122">
        <v>1</v>
      </c>
      <c r="G44" s="120"/>
      <c r="H44" s="122">
        <v>1</v>
      </c>
      <c r="I44" s="120"/>
      <c r="J44" s="122"/>
      <c r="K44" s="120"/>
      <c r="L44" s="122"/>
      <c r="M44" s="120"/>
      <c r="N44" s="122">
        <v>1</v>
      </c>
      <c r="O44" s="120"/>
      <c r="P44" s="122">
        <v>1</v>
      </c>
      <c r="Q44" s="124"/>
      <c r="R44" s="125">
        <f>D44+F44+H44+J44+L44+N44+P44</f>
        <v>5</v>
      </c>
    </row>
    <row r="45" spans="1:18" ht="12.75">
      <c r="A45" s="447" t="s">
        <v>28</v>
      </c>
      <c r="B45" s="448"/>
      <c r="C45" s="120">
        <v>140</v>
      </c>
      <c r="D45" s="121"/>
      <c r="E45" s="120">
        <v>140</v>
      </c>
      <c r="F45" s="122"/>
      <c r="G45" s="120">
        <v>140</v>
      </c>
      <c r="H45" s="122"/>
      <c r="I45" s="120">
        <v>140</v>
      </c>
      <c r="J45" s="122"/>
      <c r="K45" s="120">
        <v>140</v>
      </c>
      <c r="L45" s="122"/>
      <c r="M45" s="120">
        <v>140</v>
      </c>
      <c r="N45" s="122"/>
      <c r="O45" s="120">
        <v>140</v>
      </c>
      <c r="P45" s="122"/>
      <c r="Q45" s="137">
        <f>C45+E45+G45+I45+K45+M45+O45</f>
        <v>980</v>
      </c>
      <c r="R45" s="125"/>
    </row>
    <row r="46" spans="1:18" ht="13.5" thickBot="1">
      <c r="A46" s="449"/>
      <c r="B46" s="450"/>
      <c r="C46" s="139"/>
      <c r="D46" s="140">
        <v>4</v>
      </c>
      <c r="E46" s="139"/>
      <c r="F46" s="141">
        <v>4</v>
      </c>
      <c r="G46" s="139"/>
      <c r="H46" s="141">
        <v>4</v>
      </c>
      <c r="I46" s="139"/>
      <c r="J46" s="141">
        <v>4</v>
      </c>
      <c r="K46" s="139"/>
      <c r="L46" s="141">
        <v>4</v>
      </c>
      <c r="M46" s="139"/>
      <c r="N46" s="141">
        <v>4</v>
      </c>
      <c r="O46" s="139"/>
      <c r="P46" s="141">
        <v>4</v>
      </c>
      <c r="Q46" s="142"/>
      <c r="R46" s="143">
        <f>D46+F46+H46+J46+L46+N46+P46</f>
        <v>28</v>
      </c>
    </row>
    <row r="47" spans="1:18" ht="13.5" thickBot="1">
      <c r="A47" s="451" t="s">
        <v>29</v>
      </c>
      <c r="B47" s="452"/>
      <c r="C47" s="13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77"/>
    </row>
    <row r="48" spans="1:18" ht="12.75">
      <c r="A48" s="392" t="s">
        <v>15</v>
      </c>
      <c r="B48" s="441"/>
      <c r="C48" s="144">
        <v>35</v>
      </c>
      <c r="D48" s="212"/>
      <c r="E48" s="144">
        <v>35</v>
      </c>
      <c r="F48" s="145"/>
      <c r="G48" s="144">
        <v>35</v>
      </c>
      <c r="H48" s="145"/>
      <c r="I48" s="113"/>
      <c r="J48" s="146"/>
      <c r="K48" s="113"/>
      <c r="L48" s="146"/>
      <c r="M48" s="113"/>
      <c r="N48" s="146"/>
      <c r="O48" s="113"/>
      <c r="P48" s="147"/>
      <c r="Q48" s="118">
        <f>C48+E48+G48+I48+K48+M48+O48</f>
        <v>105</v>
      </c>
      <c r="R48" s="119"/>
    </row>
    <row r="49" spans="1:18" ht="12.75">
      <c r="A49" s="213" t="s">
        <v>45</v>
      </c>
      <c r="B49" s="214"/>
      <c r="C49" s="150"/>
      <c r="D49" s="215">
        <v>1</v>
      </c>
      <c r="E49" s="150"/>
      <c r="F49" s="151">
        <v>1</v>
      </c>
      <c r="G49" s="150"/>
      <c r="H49" s="151">
        <v>1</v>
      </c>
      <c r="I49" s="115"/>
      <c r="J49" s="116"/>
      <c r="K49" s="115"/>
      <c r="L49" s="116"/>
      <c r="M49" s="115"/>
      <c r="N49" s="116"/>
      <c r="O49" s="115"/>
      <c r="P49" s="117"/>
      <c r="Q49" s="124"/>
      <c r="R49" s="125">
        <f>D49+F49+H49+J49+L49+N49+P49</f>
        <v>3</v>
      </c>
    </row>
    <row r="50" spans="1:18" ht="12.75">
      <c r="A50" s="453" t="s">
        <v>46</v>
      </c>
      <c r="B50" s="454"/>
      <c r="C50" s="115"/>
      <c r="D50" s="136"/>
      <c r="E50" s="216">
        <v>35</v>
      </c>
      <c r="F50" s="217"/>
      <c r="G50" s="115"/>
      <c r="H50" s="116"/>
      <c r="I50" s="115"/>
      <c r="J50" s="116"/>
      <c r="K50" s="115"/>
      <c r="L50" s="116"/>
      <c r="M50" s="115"/>
      <c r="N50" s="116"/>
      <c r="O50" s="115"/>
      <c r="P50" s="117"/>
      <c r="Q50" s="124">
        <f>C50+E50+G50+I50+K50+M50+O50</f>
        <v>35</v>
      </c>
      <c r="R50" s="125"/>
    </row>
    <row r="51" spans="1:18" ht="12.75">
      <c r="A51" s="455"/>
      <c r="B51" s="456"/>
      <c r="C51" s="115"/>
      <c r="D51" s="136"/>
      <c r="E51" s="216"/>
      <c r="F51" s="217">
        <v>1</v>
      </c>
      <c r="G51" s="115"/>
      <c r="H51" s="116"/>
      <c r="I51" s="115"/>
      <c r="J51" s="116"/>
      <c r="K51" s="115"/>
      <c r="L51" s="116"/>
      <c r="M51" s="115"/>
      <c r="N51" s="116"/>
      <c r="O51" s="115"/>
      <c r="P51" s="117"/>
      <c r="Q51" s="124"/>
      <c r="R51" s="125">
        <f>D51+F51+H51+J51+L51+N51+P51</f>
        <v>1</v>
      </c>
    </row>
    <row r="52" spans="1:18" ht="12.75">
      <c r="A52" s="392" t="s">
        <v>47</v>
      </c>
      <c r="B52" s="441"/>
      <c r="C52" s="115"/>
      <c r="D52" s="136"/>
      <c r="E52" s="115"/>
      <c r="F52" s="116"/>
      <c r="G52" s="115"/>
      <c r="H52" s="116"/>
      <c r="I52" s="150">
        <v>35</v>
      </c>
      <c r="J52" s="151"/>
      <c r="K52" s="150">
        <v>35</v>
      </c>
      <c r="L52" s="151"/>
      <c r="M52" s="150">
        <v>35</v>
      </c>
      <c r="N52" s="151"/>
      <c r="O52" s="150">
        <v>35</v>
      </c>
      <c r="P52" s="154"/>
      <c r="Q52" s="124">
        <f>C52+E52+G52+I52+K52+M52+O52</f>
        <v>140</v>
      </c>
      <c r="R52" s="125"/>
    </row>
    <row r="53" spans="1:18" ht="12.75">
      <c r="A53" s="394"/>
      <c r="B53" s="442"/>
      <c r="C53" s="115"/>
      <c r="D53" s="136"/>
      <c r="E53" s="115"/>
      <c r="F53" s="116"/>
      <c r="G53" s="115"/>
      <c r="H53" s="116"/>
      <c r="I53" s="150"/>
      <c r="J53" s="151">
        <v>1</v>
      </c>
      <c r="K53" s="150"/>
      <c r="L53" s="151">
        <v>1</v>
      </c>
      <c r="M53" s="150"/>
      <c r="N53" s="151">
        <v>1</v>
      </c>
      <c r="O53" s="150"/>
      <c r="P53" s="154">
        <v>1</v>
      </c>
      <c r="Q53" s="124"/>
      <c r="R53" s="125">
        <f>D53+F53+H53+J53+L53+N53+P53</f>
        <v>4</v>
      </c>
    </row>
    <row r="54" spans="1:18" ht="12.75">
      <c r="A54" s="392" t="s">
        <v>48</v>
      </c>
      <c r="B54" s="393"/>
      <c r="C54" s="115"/>
      <c r="D54" s="136"/>
      <c r="E54" s="115"/>
      <c r="F54" s="116"/>
      <c r="G54" s="115"/>
      <c r="H54" s="116"/>
      <c r="I54" s="216"/>
      <c r="J54" s="217"/>
      <c r="K54" s="115"/>
      <c r="L54" s="116"/>
      <c r="M54" s="150">
        <v>35</v>
      </c>
      <c r="N54" s="151"/>
      <c r="O54" s="150">
        <v>35</v>
      </c>
      <c r="P54" s="154"/>
      <c r="Q54" s="124">
        <f>C54+E54+G54+I54+K54+M54+O54</f>
        <v>70</v>
      </c>
      <c r="R54" s="125"/>
    </row>
    <row r="55" spans="1:18" ht="12.75">
      <c r="A55" s="394"/>
      <c r="B55" s="395"/>
      <c r="C55" s="115"/>
      <c r="D55" s="136"/>
      <c r="E55" s="115"/>
      <c r="F55" s="116"/>
      <c r="G55" s="115"/>
      <c r="H55" s="116"/>
      <c r="I55" s="216"/>
      <c r="J55" s="217"/>
      <c r="K55" s="115"/>
      <c r="L55" s="116"/>
      <c r="M55" s="150"/>
      <c r="N55" s="151">
        <v>1</v>
      </c>
      <c r="O55" s="150"/>
      <c r="P55" s="154">
        <v>1</v>
      </c>
      <c r="Q55" s="124"/>
      <c r="R55" s="125">
        <f>D55+F55+H55+J55+L55+N55+P55</f>
        <v>2</v>
      </c>
    </row>
    <row r="56" spans="1:18" ht="12.75">
      <c r="A56" s="218" t="s">
        <v>49</v>
      </c>
      <c r="B56" s="219"/>
      <c r="C56" s="64">
        <f>C40+C43+C45+C48</f>
        <v>1155</v>
      </c>
      <c r="D56" s="65"/>
      <c r="E56" s="64">
        <f>E40+E43+E45+E48+E50</f>
        <v>1225</v>
      </c>
      <c r="F56" s="66"/>
      <c r="G56" s="64">
        <f>G40+G43+G45+G48</f>
        <v>1260</v>
      </c>
      <c r="H56" s="66"/>
      <c r="I56" s="64">
        <f>I40+I43+I45+I52</f>
        <v>1295</v>
      </c>
      <c r="J56" s="66"/>
      <c r="K56" s="64">
        <f>K40+K43+K45+K48</f>
        <v>1260</v>
      </c>
      <c r="L56" s="66"/>
      <c r="M56" s="64">
        <v>245</v>
      </c>
      <c r="N56" s="66"/>
      <c r="O56" s="64">
        <v>245</v>
      </c>
      <c r="P56" s="105"/>
      <c r="Q56" s="64">
        <f>C56+E56+G56+I56+K56+M56+O56</f>
        <v>6685</v>
      </c>
      <c r="R56" s="66"/>
    </row>
    <row r="57" spans="1:18" ht="13.5" thickBot="1">
      <c r="A57" s="220" t="s">
        <v>50</v>
      </c>
      <c r="B57" s="221"/>
      <c r="C57" s="157"/>
      <c r="D57" s="222">
        <f>D41+D44+D46+D49</f>
        <v>33</v>
      </c>
      <c r="E57" s="157"/>
      <c r="F57" s="158">
        <f>F44+F46+F49+F51+F41</f>
        <v>35</v>
      </c>
      <c r="G57" s="157"/>
      <c r="H57" s="158">
        <f>H41+H44+H46+H49</f>
        <v>36</v>
      </c>
      <c r="I57" s="157"/>
      <c r="J57" s="158">
        <f>J41+J44+J46+J49+J51+J53+J55</f>
        <v>37</v>
      </c>
      <c r="K57" s="157"/>
      <c r="L57" s="158">
        <f>L41+L44+L46+L49+L51+L53+L55</f>
        <v>37</v>
      </c>
      <c r="M57" s="157"/>
      <c r="N57" s="158">
        <f>N41+N44+N46+N53+N55</f>
        <v>38</v>
      </c>
      <c r="O57" s="157"/>
      <c r="P57" s="159">
        <f>P41+P44+P46+P53+P55</f>
        <v>38</v>
      </c>
      <c r="Q57" s="71"/>
      <c r="R57" s="72">
        <f>D57+F57+H57+J57+L57+N57+P57</f>
        <v>254</v>
      </c>
    </row>
    <row r="58" spans="1:18" ht="13.5" thickBot="1">
      <c r="A58" s="223" t="s">
        <v>31</v>
      </c>
      <c r="B58" s="161"/>
      <c r="C58" s="162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</row>
    <row r="59" spans="1:18" ht="12.75">
      <c r="A59" s="378" t="s">
        <v>23</v>
      </c>
      <c r="B59" s="379"/>
      <c r="C59" s="163">
        <v>35</v>
      </c>
      <c r="D59" s="164"/>
      <c r="E59" s="165">
        <v>35</v>
      </c>
      <c r="F59" s="166"/>
      <c r="G59" s="167">
        <v>35</v>
      </c>
      <c r="H59" s="168"/>
      <c r="I59" s="167"/>
      <c r="J59" s="168"/>
      <c r="K59" s="167"/>
      <c r="L59" s="168"/>
      <c r="M59" s="167">
        <v>35</v>
      </c>
      <c r="N59" s="168"/>
      <c r="O59" s="163">
        <v>35</v>
      </c>
      <c r="P59" s="169"/>
      <c r="Q59" s="170">
        <f>C59+E59+G59+I59+K59+M59+O59</f>
        <v>175</v>
      </c>
      <c r="R59" s="138"/>
    </row>
    <row r="60" spans="1:18" ht="12.75">
      <c r="A60" s="444"/>
      <c r="B60" s="445"/>
      <c r="C60" s="171"/>
      <c r="D60" s="172">
        <v>1</v>
      </c>
      <c r="E60" s="173"/>
      <c r="F60" s="174">
        <v>1</v>
      </c>
      <c r="G60" s="171"/>
      <c r="H60" s="175">
        <v>1</v>
      </c>
      <c r="I60" s="171"/>
      <c r="J60" s="175"/>
      <c r="K60" s="171"/>
      <c r="L60" s="175"/>
      <c r="M60" s="171"/>
      <c r="N60" s="175">
        <v>1</v>
      </c>
      <c r="O60" s="171"/>
      <c r="P60" s="175">
        <v>1</v>
      </c>
      <c r="Q60" s="176"/>
      <c r="R60" s="125">
        <f>D60+F60+H60+J60+L60+N60+P60</f>
        <v>5</v>
      </c>
    </row>
    <row r="61" spans="1:18" ht="12.75">
      <c r="A61" s="177" t="s">
        <v>51</v>
      </c>
      <c r="B61" s="224"/>
      <c r="C61" s="178">
        <v>17.5</v>
      </c>
      <c r="D61" s="225"/>
      <c r="E61" s="226">
        <v>17.5</v>
      </c>
      <c r="F61" s="179"/>
      <c r="G61" s="178">
        <v>17.5</v>
      </c>
      <c r="H61" s="180"/>
      <c r="I61" s="178">
        <v>17.5</v>
      </c>
      <c r="J61" s="180"/>
      <c r="K61" s="178">
        <v>17.5</v>
      </c>
      <c r="L61" s="180"/>
      <c r="M61" s="178">
        <v>17.5</v>
      </c>
      <c r="N61" s="180"/>
      <c r="O61" s="178">
        <v>17.5</v>
      </c>
      <c r="P61" s="180"/>
      <c r="Q61" s="170">
        <f>C61+E61+G61+I61+K61+M61+O61</f>
        <v>122.5</v>
      </c>
      <c r="R61" s="125"/>
    </row>
    <row r="62" spans="1:18" ht="12.75">
      <c r="A62" s="181" t="s">
        <v>52</v>
      </c>
      <c r="B62" s="227"/>
      <c r="C62" s="182"/>
      <c r="D62" s="228">
        <v>0.5</v>
      </c>
      <c r="E62" s="229"/>
      <c r="F62" s="183">
        <v>0.5</v>
      </c>
      <c r="G62" s="182"/>
      <c r="H62" s="184">
        <v>0.5</v>
      </c>
      <c r="I62" s="182"/>
      <c r="J62" s="184">
        <v>0.5</v>
      </c>
      <c r="K62" s="182"/>
      <c r="L62" s="184">
        <v>0.5</v>
      </c>
      <c r="M62" s="182"/>
      <c r="N62" s="184">
        <v>0.5</v>
      </c>
      <c r="O62" s="182"/>
      <c r="P62" s="184">
        <v>0.5</v>
      </c>
      <c r="Q62" s="176"/>
      <c r="R62" s="125">
        <f>D62+F62+H62+J62+L62+N62+P62</f>
        <v>3.5</v>
      </c>
    </row>
    <row r="63" spans="1:18" ht="12.75">
      <c r="A63" s="382" t="s">
        <v>53</v>
      </c>
      <c r="B63" s="383"/>
      <c r="C63" s="178">
        <v>17.5</v>
      </c>
      <c r="D63" s="180"/>
      <c r="E63" s="226">
        <v>17.5</v>
      </c>
      <c r="F63" s="179"/>
      <c r="G63" s="178">
        <v>17.5</v>
      </c>
      <c r="H63" s="180"/>
      <c r="I63" s="178">
        <v>17.5</v>
      </c>
      <c r="J63" s="180"/>
      <c r="K63" s="178">
        <v>17.5</v>
      </c>
      <c r="L63" s="180"/>
      <c r="M63" s="178">
        <v>17.5</v>
      </c>
      <c r="N63" s="180"/>
      <c r="O63" s="178">
        <v>17.5</v>
      </c>
      <c r="P63" s="180"/>
      <c r="Q63" s="176">
        <f>C63+E63+G63+I63+K63+M63+O63</f>
        <v>122.5</v>
      </c>
      <c r="R63" s="125"/>
    </row>
    <row r="64" spans="1:18" ht="12.75">
      <c r="A64" s="384"/>
      <c r="B64" s="385"/>
      <c r="C64" s="178"/>
      <c r="D64" s="180">
        <v>0.5</v>
      </c>
      <c r="E64" s="226"/>
      <c r="F64" s="179">
        <v>0.5</v>
      </c>
      <c r="G64" s="178"/>
      <c r="H64" s="180">
        <v>0.5</v>
      </c>
      <c r="I64" s="178"/>
      <c r="J64" s="180">
        <v>0.5</v>
      </c>
      <c r="K64" s="178"/>
      <c r="L64" s="180">
        <v>0.5</v>
      </c>
      <c r="M64" s="178"/>
      <c r="N64" s="180">
        <v>0.5</v>
      </c>
      <c r="O64" s="178"/>
      <c r="P64" s="180">
        <v>0.5</v>
      </c>
      <c r="Q64" s="176"/>
      <c r="R64" s="125">
        <f>D64+F64+H64+J64+L64+N64+P64</f>
        <v>3.5</v>
      </c>
    </row>
    <row r="65" spans="1:18" ht="12.75">
      <c r="A65" s="332" t="s">
        <v>33</v>
      </c>
      <c r="B65" s="319"/>
      <c r="C65" s="171">
        <v>35</v>
      </c>
      <c r="D65" s="175"/>
      <c r="E65" s="173">
        <v>35</v>
      </c>
      <c r="F65" s="174"/>
      <c r="G65" s="171">
        <v>35</v>
      </c>
      <c r="H65" s="175"/>
      <c r="I65" s="171">
        <v>70</v>
      </c>
      <c r="J65" s="175"/>
      <c r="K65" s="171">
        <v>70</v>
      </c>
      <c r="L65" s="175"/>
      <c r="M65" s="185">
        <v>70</v>
      </c>
      <c r="N65" s="186"/>
      <c r="O65" s="185">
        <v>70</v>
      </c>
      <c r="P65" s="186"/>
      <c r="Q65" s="170">
        <f>C65+E65+G65+I65+K65+M65+O65</f>
        <v>385</v>
      </c>
      <c r="R65" s="125"/>
    </row>
    <row r="66" spans="1:18" ht="12.75">
      <c r="A66" s="418"/>
      <c r="B66" s="446"/>
      <c r="C66" s="171"/>
      <c r="D66" s="175">
        <v>1</v>
      </c>
      <c r="E66" s="173"/>
      <c r="F66" s="174">
        <v>1</v>
      </c>
      <c r="G66" s="171"/>
      <c r="H66" s="175">
        <v>1</v>
      </c>
      <c r="I66" s="171"/>
      <c r="J66" s="175">
        <v>2</v>
      </c>
      <c r="K66" s="171"/>
      <c r="L66" s="175">
        <v>2</v>
      </c>
      <c r="M66" s="185"/>
      <c r="N66" s="186">
        <v>2</v>
      </c>
      <c r="O66" s="185"/>
      <c r="P66" s="186">
        <v>2</v>
      </c>
      <c r="Q66" s="176"/>
      <c r="R66" s="125">
        <f>D66+F66+H66+J66+L66+N66+P66</f>
        <v>11</v>
      </c>
    </row>
    <row r="67" spans="1:18" ht="12.75">
      <c r="A67" s="332" t="s">
        <v>34</v>
      </c>
      <c r="B67" s="319"/>
      <c r="C67" s="171">
        <v>35</v>
      </c>
      <c r="D67" s="175"/>
      <c r="E67" s="173"/>
      <c r="F67" s="174"/>
      <c r="G67" s="171"/>
      <c r="H67" s="175"/>
      <c r="I67" s="171"/>
      <c r="J67" s="175"/>
      <c r="K67" s="171"/>
      <c r="L67" s="175"/>
      <c r="M67" s="185">
        <v>35</v>
      </c>
      <c r="N67" s="186"/>
      <c r="O67" s="185">
        <v>35</v>
      </c>
      <c r="P67" s="186"/>
      <c r="Q67" s="170">
        <f>C67+E67+G67+I67+K67+M67+O67</f>
        <v>105</v>
      </c>
      <c r="R67" s="125"/>
    </row>
    <row r="68" spans="1:18" ht="12.75">
      <c r="A68" s="418"/>
      <c r="B68" s="446"/>
      <c r="C68" s="171"/>
      <c r="D68" s="175">
        <v>1</v>
      </c>
      <c r="E68" s="173"/>
      <c r="F68" s="174"/>
      <c r="G68" s="171"/>
      <c r="H68" s="175"/>
      <c r="I68" s="171"/>
      <c r="J68" s="175"/>
      <c r="K68" s="171"/>
      <c r="L68" s="175"/>
      <c r="M68" s="187"/>
      <c r="N68" s="188">
        <v>1</v>
      </c>
      <c r="O68" s="187"/>
      <c r="P68" s="188">
        <v>1</v>
      </c>
      <c r="Q68" s="176"/>
      <c r="R68" s="125">
        <f>D68+F68+H68+J68+L68+N68+P68</f>
        <v>3</v>
      </c>
    </row>
    <row r="69" spans="1:18" ht="12.75">
      <c r="A69" s="404" t="s">
        <v>54</v>
      </c>
      <c r="B69" s="405"/>
      <c r="C69" s="167"/>
      <c r="D69" s="175"/>
      <c r="E69" s="230">
        <v>35</v>
      </c>
      <c r="F69" s="189"/>
      <c r="G69" s="190">
        <v>35</v>
      </c>
      <c r="H69" s="191"/>
      <c r="I69" s="190">
        <v>35</v>
      </c>
      <c r="J69" s="191"/>
      <c r="K69" s="190">
        <v>35</v>
      </c>
      <c r="L69" s="191"/>
      <c r="M69" s="190">
        <v>35</v>
      </c>
      <c r="N69" s="191"/>
      <c r="O69" s="190">
        <v>35</v>
      </c>
      <c r="P69" s="191"/>
      <c r="Q69" s="170">
        <f>C69+E69+G69+I69+K69+M69+O69</f>
        <v>210</v>
      </c>
      <c r="R69" s="125"/>
    </row>
    <row r="70" spans="1:18" ht="12.75">
      <c r="A70" s="373"/>
      <c r="B70" s="420"/>
      <c r="C70" s="167"/>
      <c r="D70" s="175"/>
      <c r="E70" s="230"/>
      <c r="F70" s="189">
        <v>1</v>
      </c>
      <c r="G70" s="190"/>
      <c r="H70" s="191">
        <v>1</v>
      </c>
      <c r="I70" s="190"/>
      <c r="J70" s="191">
        <v>1</v>
      </c>
      <c r="K70" s="190"/>
      <c r="L70" s="191">
        <v>1</v>
      </c>
      <c r="M70" s="190"/>
      <c r="N70" s="191">
        <v>1</v>
      </c>
      <c r="O70" s="190"/>
      <c r="P70" s="191">
        <v>1</v>
      </c>
      <c r="Q70" s="176"/>
      <c r="R70" s="125">
        <f>D70+F70+H70+J70+L70+N70+P70</f>
        <v>6</v>
      </c>
    </row>
    <row r="71" spans="1:18" ht="12.75">
      <c r="A71" s="437" t="s">
        <v>27</v>
      </c>
      <c r="B71" s="438"/>
      <c r="C71" s="171"/>
      <c r="D71" s="175"/>
      <c r="E71" s="173"/>
      <c r="F71" s="174"/>
      <c r="G71" s="171"/>
      <c r="H71" s="175"/>
      <c r="I71" s="171">
        <v>35</v>
      </c>
      <c r="J71" s="175"/>
      <c r="K71" s="171">
        <v>35</v>
      </c>
      <c r="L71" s="175"/>
      <c r="M71" s="171"/>
      <c r="N71" s="175"/>
      <c r="O71" s="171"/>
      <c r="P71" s="175"/>
      <c r="Q71" s="170">
        <f>C71+E71+G71+I71+K71+M71+O71</f>
        <v>70</v>
      </c>
      <c r="R71" s="125"/>
    </row>
    <row r="72" spans="1:18" ht="12.75">
      <c r="A72" s="439"/>
      <c r="B72" s="440"/>
      <c r="C72" s="171"/>
      <c r="D72" s="175"/>
      <c r="E72" s="173"/>
      <c r="F72" s="174"/>
      <c r="G72" s="171"/>
      <c r="H72" s="175"/>
      <c r="I72" s="171"/>
      <c r="J72" s="175">
        <v>1</v>
      </c>
      <c r="K72" s="171"/>
      <c r="L72" s="175">
        <v>1</v>
      </c>
      <c r="M72" s="171"/>
      <c r="N72" s="175"/>
      <c r="O72" s="171"/>
      <c r="P72" s="175"/>
      <c r="Q72" s="176"/>
      <c r="R72" s="125">
        <f>D72+F72+H72+J72+L72+N72+P72</f>
        <v>2</v>
      </c>
    </row>
    <row r="73" spans="1:18" ht="12.75">
      <c r="A73" s="25" t="s">
        <v>55</v>
      </c>
      <c r="B73" s="56"/>
      <c r="C73" s="171"/>
      <c r="D73" s="175"/>
      <c r="E73" s="173"/>
      <c r="F73" s="174"/>
      <c r="G73" s="171"/>
      <c r="H73" s="175"/>
      <c r="I73" s="171"/>
      <c r="J73" s="175"/>
      <c r="K73" s="171"/>
      <c r="L73" s="175"/>
      <c r="M73" s="171">
        <v>35</v>
      </c>
      <c r="N73" s="175"/>
      <c r="O73" s="171">
        <v>35</v>
      </c>
      <c r="P73" s="175"/>
      <c r="Q73" s="170">
        <f>C73+E73+G73+I73+K73+M73+O73</f>
        <v>70</v>
      </c>
      <c r="R73" s="125"/>
    </row>
    <row r="74" spans="1:18" ht="12.75">
      <c r="A74" s="31"/>
      <c r="B74" s="59"/>
      <c r="C74" s="171"/>
      <c r="D74" s="175"/>
      <c r="E74" s="173"/>
      <c r="F74" s="174"/>
      <c r="G74" s="171"/>
      <c r="H74" s="175"/>
      <c r="I74" s="171"/>
      <c r="J74" s="175"/>
      <c r="K74" s="171"/>
      <c r="L74" s="175"/>
      <c r="M74" s="171"/>
      <c r="N74" s="175">
        <v>1</v>
      </c>
      <c r="O74" s="171"/>
      <c r="P74" s="175">
        <v>1</v>
      </c>
      <c r="Q74" s="176"/>
      <c r="R74" s="125">
        <f>D74+F74+H74+J74+L74+N74+P74</f>
        <v>2</v>
      </c>
    </row>
    <row r="75" spans="1:18" ht="12.75">
      <c r="A75" s="25" t="s">
        <v>56</v>
      </c>
      <c r="B75" s="56"/>
      <c r="C75" s="171"/>
      <c r="D75" s="175"/>
      <c r="E75" s="173"/>
      <c r="F75" s="174"/>
      <c r="G75" s="171"/>
      <c r="H75" s="175"/>
      <c r="I75" s="171"/>
      <c r="J75" s="175"/>
      <c r="K75" s="171"/>
      <c r="L75" s="175"/>
      <c r="M75" s="171">
        <v>35</v>
      </c>
      <c r="N75" s="175"/>
      <c r="O75" s="171">
        <v>35</v>
      </c>
      <c r="P75" s="175"/>
      <c r="Q75" s="170">
        <f>C75+E75+G75+I75+K75+M75+O75</f>
        <v>70</v>
      </c>
      <c r="R75" s="125"/>
    </row>
    <row r="76" spans="1:18" ht="12.75">
      <c r="A76" s="31"/>
      <c r="B76" s="59"/>
      <c r="C76" s="171"/>
      <c r="D76" s="175"/>
      <c r="E76" s="173"/>
      <c r="F76" s="174"/>
      <c r="G76" s="171"/>
      <c r="H76" s="175"/>
      <c r="I76" s="171"/>
      <c r="J76" s="175"/>
      <c r="K76" s="171"/>
      <c r="L76" s="175"/>
      <c r="M76" s="171"/>
      <c r="N76" s="175">
        <v>1</v>
      </c>
      <c r="O76" s="171"/>
      <c r="P76" s="175">
        <v>1</v>
      </c>
      <c r="Q76" s="176"/>
      <c r="R76" s="125">
        <f>D76+F76+H76+J76+L76+N76+P76</f>
        <v>2</v>
      </c>
    </row>
    <row r="77" spans="1:18" ht="12.75">
      <c r="A77" s="192" t="s">
        <v>57</v>
      </c>
      <c r="B77" s="231"/>
      <c r="C77" s="171"/>
      <c r="D77" s="175"/>
      <c r="E77" s="173"/>
      <c r="F77" s="174"/>
      <c r="G77" s="190">
        <v>35</v>
      </c>
      <c r="H77" s="191"/>
      <c r="I77" s="190">
        <v>35</v>
      </c>
      <c r="J77" s="191"/>
      <c r="K77" s="190">
        <v>35</v>
      </c>
      <c r="L77" s="191"/>
      <c r="M77" s="190">
        <v>35</v>
      </c>
      <c r="N77" s="191"/>
      <c r="O77" s="190">
        <v>35</v>
      </c>
      <c r="P77" s="191"/>
      <c r="Q77" s="170">
        <f>C77+E77+G77+I77+K77+M77+O77</f>
        <v>175</v>
      </c>
      <c r="R77" s="125"/>
    </row>
    <row r="78" spans="1:18" ht="12.75">
      <c r="A78" s="232"/>
      <c r="B78" s="231"/>
      <c r="C78" s="171"/>
      <c r="D78" s="175"/>
      <c r="E78" s="173"/>
      <c r="F78" s="174"/>
      <c r="G78" s="190"/>
      <c r="H78" s="191">
        <v>1</v>
      </c>
      <c r="I78" s="190"/>
      <c r="J78" s="191">
        <v>1</v>
      </c>
      <c r="K78" s="190"/>
      <c r="L78" s="191">
        <v>1</v>
      </c>
      <c r="M78" s="190"/>
      <c r="N78" s="191">
        <v>1</v>
      </c>
      <c r="O78" s="190"/>
      <c r="P78" s="191">
        <v>1</v>
      </c>
      <c r="Q78" s="176"/>
      <c r="R78" s="125">
        <f>D78+F78+H78+J78+L78+N78+P78</f>
        <v>5</v>
      </c>
    </row>
    <row r="79" spans="1:18" ht="12.75">
      <c r="A79" s="233" t="s">
        <v>58</v>
      </c>
      <c r="B79" s="231"/>
      <c r="C79" s="167"/>
      <c r="D79" s="168"/>
      <c r="E79" s="165"/>
      <c r="F79" s="166"/>
      <c r="G79" s="150">
        <v>35</v>
      </c>
      <c r="H79" s="151"/>
      <c r="I79" s="150">
        <v>35</v>
      </c>
      <c r="J79" s="151"/>
      <c r="K79" s="150">
        <v>35</v>
      </c>
      <c r="L79" s="151"/>
      <c r="M79" s="190"/>
      <c r="N79" s="191"/>
      <c r="O79" s="190"/>
      <c r="P79" s="191"/>
      <c r="Q79" s="170">
        <f>SUM(G79:P79)</f>
        <v>105</v>
      </c>
      <c r="R79" s="125"/>
    </row>
    <row r="80" spans="1:18" ht="12.75">
      <c r="A80" s="234"/>
      <c r="B80" s="231"/>
      <c r="C80" s="167"/>
      <c r="D80" s="168"/>
      <c r="E80" s="165"/>
      <c r="F80" s="166"/>
      <c r="G80" s="150"/>
      <c r="H80" s="151">
        <v>1</v>
      </c>
      <c r="I80" s="150"/>
      <c r="J80" s="151">
        <v>1</v>
      </c>
      <c r="K80" s="150"/>
      <c r="L80" s="151">
        <v>1</v>
      </c>
      <c r="M80" s="190"/>
      <c r="N80" s="191"/>
      <c r="O80" s="190"/>
      <c r="P80" s="191"/>
      <c r="Q80" s="170"/>
      <c r="R80" s="125">
        <f>SUM(H80:Q80)</f>
        <v>3</v>
      </c>
    </row>
    <row r="81" spans="1:18" ht="12.75">
      <c r="A81" s="392" t="s">
        <v>59</v>
      </c>
      <c r="B81" s="441"/>
      <c r="C81" s="167"/>
      <c r="D81" s="168"/>
      <c r="E81" s="165"/>
      <c r="F81" s="166"/>
      <c r="G81" s="167"/>
      <c r="H81" s="168"/>
      <c r="I81" s="197">
        <v>17.5</v>
      </c>
      <c r="J81" s="198"/>
      <c r="K81" s="197">
        <v>17.5</v>
      </c>
      <c r="L81" s="198"/>
      <c r="M81" s="171">
        <v>35</v>
      </c>
      <c r="N81" s="175"/>
      <c r="O81" s="171">
        <v>35</v>
      </c>
      <c r="P81" s="175"/>
      <c r="Q81" s="170">
        <f>C81+E81+G81+I81+K81+M81+O81</f>
        <v>105</v>
      </c>
      <c r="R81" s="125"/>
    </row>
    <row r="82" spans="1:18" ht="12.75">
      <c r="A82" s="394" t="s">
        <v>45</v>
      </c>
      <c r="B82" s="442"/>
      <c r="C82" s="167"/>
      <c r="D82" s="168"/>
      <c r="E82" s="165"/>
      <c r="F82" s="166"/>
      <c r="G82" s="167"/>
      <c r="H82" s="168"/>
      <c r="I82" s="197"/>
      <c r="J82" s="198">
        <v>0.5</v>
      </c>
      <c r="K82" s="197"/>
      <c r="L82" s="198">
        <v>0.5</v>
      </c>
      <c r="M82" s="171"/>
      <c r="N82" s="175">
        <v>1</v>
      </c>
      <c r="O82" s="171"/>
      <c r="P82" s="175">
        <v>1</v>
      </c>
      <c r="Q82" s="176"/>
      <c r="R82" s="125">
        <f>D82+F82+H82+J82+L82+N82+P82</f>
        <v>3</v>
      </c>
    </row>
    <row r="83" spans="1:18" ht="12.75">
      <c r="A83" s="392" t="s">
        <v>60</v>
      </c>
      <c r="B83" s="393"/>
      <c r="C83" s="167"/>
      <c r="D83" s="168"/>
      <c r="E83" s="165"/>
      <c r="F83" s="166"/>
      <c r="G83" s="167"/>
      <c r="H83" s="168"/>
      <c r="I83" s="197">
        <v>17.5</v>
      </c>
      <c r="J83" s="198"/>
      <c r="K83" s="197">
        <v>17.5</v>
      </c>
      <c r="L83" s="198"/>
      <c r="M83" s="171"/>
      <c r="N83" s="175"/>
      <c r="O83" s="171"/>
      <c r="P83" s="175"/>
      <c r="Q83" s="170">
        <f>C83+E83+G83+I83+K83+M83+O83</f>
        <v>35</v>
      </c>
      <c r="R83" s="125"/>
    </row>
    <row r="84" spans="1:18" ht="12.75">
      <c r="A84" s="394"/>
      <c r="B84" s="395"/>
      <c r="C84" s="167"/>
      <c r="D84" s="168"/>
      <c r="E84" s="165"/>
      <c r="F84" s="166"/>
      <c r="G84" s="167"/>
      <c r="H84" s="168"/>
      <c r="I84" s="197"/>
      <c r="J84" s="198">
        <v>0.5</v>
      </c>
      <c r="K84" s="197"/>
      <c r="L84" s="198">
        <v>0.5</v>
      </c>
      <c r="M84" s="171"/>
      <c r="N84" s="175"/>
      <c r="O84" s="171"/>
      <c r="P84" s="175"/>
      <c r="Q84" s="176"/>
      <c r="R84" s="125">
        <f>D84+F84+H84+J84+L84+N84+P84</f>
        <v>1</v>
      </c>
    </row>
    <row r="85" spans="1:18" ht="12.75">
      <c r="A85" s="443" t="s">
        <v>61</v>
      </c>
      <c r="B85" s="401"/>
      <c r="C85" s="64"/>
      <c r="D85" s="66"/>
      <c r="E85" s="67"/>
      <c r="F85" s="105"/>
      <c r="G85" s="64"/>
      <c r="H85" s="66"/>
      <c r="I85" s="64"/>
      <c r="J85" s="66"/>
      <c r="K85" s="64"/>
      <c r="L85" s="66"/>
      <c r="M85" s="64"/>
      <c r="N85" s="66"/>
      <c r="O85" s="64"/>
      <c r="P85" s="66"/>
      <c r="Q85" s="199"/>
      <c r="R85" s="200"/>
    </row>
    <row r="86" spans="1:18" ht="13.5" thickBot="1">
      <c r="A86" s="402"/>
      <c r="B86" s="403"/>
      <c r="C86" s="108"/>
      <c r="D86" s="201">
        <f>D57+D60+D62+D64+D66+D68+D70+D72+D74+D76+D78+D80+D82+D84</f>
        <v>37</v>
      </c>
      <c r="E86" s="202"/>
      <c r="F86" s="203">
        <f>F57+F60+F62+F64+F66+F68+F70+F72+F74+F76+F78+F80+F82+F84</f>
        <v>39</v>
      </c>
      <c r="G86" s="108"/>
      <c r="H86" s="203">
        <f>H57+H60+H62+H64+H66+H68+H70+H72+H74+H76+H78+H80+H82+H84</f>
        <v>42</v>
      </c>
      <c r="I86" s="108"/>
      <c r="J86" s="201">
        <f>J57+J60+J62+J64+J66+J68+J70+J72+J74+J76+J78+J80+J82+J84</f>
        <v>45</v>
      </c>
      <c r="K86" s="204"/>
      <c r="L86" s="201">
        <f>L57+L60+L62+L64+L66+L68+L70+L72+L74+L76+L78+L80+L82+L84</f>
        <v>45</v>
      </c>
      <c r="M86" s="204"/>
      <c r="N86" s="201">
        <f>N57+N60+N62+N64+N66+N68+N70+N72+N74+N76+N78+N80+N82+N84</f>
        <v>48</v>
      </c>
      <c r="O86" s="204"/>
      <c r="P86" s="201">
        <f>P57+P60+P62+P64+P66+P68+P70+P72+P74+P76+P78+P80+P82+P84</f>
        <v>48</v>
      </c>
      <c r="Q86" s="202"/>
      <c r="R86" s="201">
        <f>D86+F86+H86+J86+L86+N86+P86</f>
        <v>304</v>
      </c>
    </row>
  </sheetData>
  <sheetProtection/>
  <mergeCells count="46">
    <mergeCell ref="A4:B4"/>
    <mergeCell ref="C4:R4"/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A8:B8"/>
    <mergeCell ref="A10:B10"/>
    <mergeCell ref="A12:B13"/>
    <mergeCell ref="A14:B15"/>
    <mergeCell ref="A16:B17"/>
    <mergeCell ref="A18:B19"/>
    <mergeCell ref="A22:B23"/>
    <mergeCell ref="A26:B27"/>
    <mergeCell ref="A28:B29"/>
    <mergeCell ref="A30:B31"/>
    <mergeCell ref="A34:B35"/>
    <mergeCell ref="A36:B37"/>
    <mergeCell ref="A38:B39"/>
    <mergeCell ref="A40:B41"/>
    <mergeCell ref="A42:B42"/>
    <mergeCell ref="A43:B44"/>
    <mergeCell ref="A45:B46"/>
    <mergeCell ref="A47:B47"/>
    <mergeCell ref="A48:B48"/>
    <mergeCell ref="A50:B51"/>
    <mergeCell ref="A52:B53"/>
    <mergeCell ref="A54:B55"/>
    <mergeCell ref="A59:B60"/>
    <mergeCell ref="A63:B64"/>
    <mergeCell ref="A65:B66"/>
    <mergeCell ref="A67:B68"/>
    <mergeCell ref="A69:B69"/>
    <mergeCell ref="A70:B70"/>
    <mergeCell ref="A71:B72"/>
    <mergeCell ref="A81:B81"/>
    <mergeCell ref="A82:B82"/>
    <mergeCell ref="A83:B84"/>
    <mergeCell ref="A85:B86"/>
  </mergeCells>
  <printOptions/>
  <pageMargins left="0.43" right="0.38" top="0.49" bottom="0.5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="86" zoomScaleNormal="8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25.375" style="264" customWidth="1"/>
  </cols>
  <sheetData>
    <row r="1" spans="1:5" ht="12.75">
      <c r="A1" s="264" t="s">
        <v>77</v>
      </c>
      <c r="B1" s="238"/>
      <c r="C1" s="238"/>
      <c r="D1" s="238"/>
      <c r="E1" s="238"/>
    </row>
    <row r="2" spans="1:5" ht="12.75">
      <c r="A2" s="264" t="s">
        <v>196</v>
      </c>
      <c r="B2" s="238"/>
      <c r="C2" s="238"/>
      <c r="D2" s="238"/>
      <c r="E2" s="238"/>
    </row>
    <row r="3" spans="2:5" ht="13.5" thickBot="1">
      <c r="B3" s="238"/>
      <c r="C3" s="238"/>
      <c r="D3" s="238"/>
      <c r="E3" s="238"/>
    </row>
    <row r="4" spans="1:12" ht="15" customHeight="1">
      <c r="A4" s="281" t="s">
        <v>67</v>
      </c>
      <c r="B4" s="284">
        <v>5</v>
      </c>
      <c r="C4" s="289">
        <v>6</v>
      </c>
      <c r="D4" s="290">
        <v>7</v>
      </c>
      <c r="E4" s="291" t="s">
        <v>223</v>
      </c>
      <c r="F4" s="291" t="s">
        <v>224</v>
      </c>
      <c r="G4" s="291" t="s">
        <v>225</v>
      </c>
      <c r="H4" s="292" t="s">
        <v>226</v>
      </c>
      <c r="I4" s="296" t="s">
        <v>227</v>
      </c>
      <c r="J4" s="297" t="s">
        <v>228</v>
      </c>
      <c r="K4" s="297" t="s">
        <v>229</v>
      </c>
      <c r="L4" s="298" t="s">
        <v>230</v>
      </c>
    </row>
    <row r="5" spans="1:12" ht="15" customHeight="1">
      <c r="A5" s="282" t="s">
        <v>197</v>
      </c>
      <c r="B5" s="285">
        <v>3</v>
      </c>
      <c r="C5" s="271">
        <v>4</v>
      </c>
      <c r="D5" s="266">
        <v>3</v>
      </c>
      <c r="E5" s="266">
        <v>3</v>
      </c>
      <c r="F5" s="266">
        <v>3</v>
      </c>
      <c r="G5" s="266">
        <v>3</v>
      </c>
      <c r="H5" s="272">
        <v>3</v>
      </c>
      <c r="I5" s="271">
        <v>1</v>
      </c>
      <c r="J5" s="271">
        <v>1</v>
      </c>
      <c r="K5" s="271">
        <v>1</v>
      </c>
      <c r="L5" s="271">
        <v>1</v>
      </c>
    </row>
    <row r="6" spans="1:12" ht="15" customHeight="1">
      <c r="A6" s="282" t="s">
        <v>198</v>
      </c>
      <c r="B6" s="285">
        <v>2</v>
      </c>
      <c r="C6" s="271">
        <v>4</v>
      </c>
      <c r="D6" s="266">
        <v>3</v>
      </c>
      <c r="E6" s="266">
        <v>3</v>
      </c>
      <c r="F6" s="266">
        <v>3</v>
      </c>
      <c r="G6" s="266">
        <v>3</v>
      </c>
      <c r="H6" s="272">
        <v>3</v>
      </c>
      <c r="I6" s="271">
        <v>3</v>
      </c>
      <c r="J6" s="271">
        <v>3</v>
      </c>
      <c r="K6" s="271">
        <v>3</v>
      </c>
      <c r="L6" s="271">
        <v>3</v>
      </c>
    </row>
    <row r="7" spans="1:12" ht="15" customHeight="1">
      <c r="A7" s="282" t="s">
        <v>199</v>
      </c>
      <c r="B7" s="285">
        <v>5</v>
      </c>
      <c r="C7" s="273">
        <v>4</v>
      </c>
      <c r="D7" s="268">
        <v>4</v>
      </c>
      <c r="E7" s="268">
        <v>4</v>
      </c>
      <c r="F7" s="268">
        <v>4</v>
      </c>
      <c r="G7" s="268">
        <v>4</v>
      </c>
      <c r="H7" s="274">
        <v>4</v>
      </c>
      <c r="I7" s="274">
        <v>2</v>
      </c>
      <c r="J7" s="274">
        <v>2</v>
      </c>
      <c r="K7" s="274">
        <v>2</v>
      </c>
      <c r="L7" s="274">
        <v>2</v>
      </c>
    </row>
    <row r="8" spans="1:12" ht="15" customHeight="1">
      <c r="A8" s="282" t="s">
        <v>200</v>
      </c>
      <c r="B8" s="285">
        <v>3</v>
      </c>
      <c r="C8" s="271">
        <v>3</v>
      </c>
      <c r="D8" s="266">
        <v>3</v>
      </c>
      <c r="E8" s="266">
        <v>3</v>
      </c>
      <c r="F8" s="266">
        <v>3</v>
      </c>
      <c r="G8" s="266">
        <v>3</v>
      </c>
      <c r="H8" s="272">
        <v>3</v>
      </c>
      <c r="I8" s="271">
        <v>3</v>
      </c>
      <c r="J8" s="266">
        <v>3</v>
      </c>
      <c r="K8" s="266">
        <v>3</v>
      </c>
      <c r="L8" s="272">
        <v>3</v>
      </c>
    </row>
    <row r="9" spans="1:12" ht="15" customHeight="1">
      <c r="A9" s="282" t="s">
        <v>201</v>
      </c>
      <c r="B9" s="285">
        <v>5</v>
      </c>
      <c r="C9" s="271">
        <v>5</v>
      </c>
      <c r="D9" s="266">
        <v>5</v>
      </c>
      <c r="E9" s="266">
        <v>5</v>
      </c>
      <c r="F9" s="266">
        <v>5</v>
      </c>
      <c r="G9" s="266">
        <v>5</v>
      </c>
      <c r="H9" s="272">
        <v>5</v>
      </c>
      <c r="I9" s="271">
        <v>6</v>
      </c>
      <c r="J9" s="271">
        <v>6</v>
      </c>
      <c r="K9" s="271">
        <v>6</v>
      </c>
      <c r="L9" s="271">
        <v>6</v>
      </c>
    </row>
    <row r="10" spans="1:12" ht="15" customHeight="1">
      <c r="A10" s="282" t="s">
        <v>202</v>
      </c>
      <c r="B10" s="285">
        <v>1</v>
      </c>
      <c r="E10" s="266">
        <v>1</v>
      </c>
      <c r="F10" s="266">
        <v>1</v>
      </c>
      <c r="G10" s="266">
        <v>2</v>
      </c>
      <c r="H10" s="272">
        <v>2</v>
      </c>
      <c r="I10" s="271">
        <v>4</v>
      </c>
      <c r="J10" s="266">
        <v>1</v>
      </c>
      <c r="K10" s="266">
        <v>4</v>
      </c>
      <c r="L10" s="272">
        <v>1</v>
      </c>
    </row>
    <row r="11" spans="1:12" ht="15" customHeight="1">
      <c r="A11" s="282" t="s">
        <v>203</v>
      </c>
      <c r="B11" s="285">
        <v>2</v>
      </c>
      <c r="C11" s="271">
        <v>2</v>
      </c>
      <c r="D11" s="266">
        <v>2</v>
      </c>
      <c r="E11" s="266">
        <v>2</v>
      </c>
      <c r="F11" s="266">
        <v>2</v>
      </c>
      <c r="G11" s="266">
        <v>2</v>
      </c>
      <c r="H11" s="272">
        <v>2</v>
      </c>
      <c r="I11" s="271">
        <v>2</v>
      </c>
      <c r="J11" s="266">
        <v>2</v>
      </c>
      <c r="K11" s="266">
        <v>2</v>
      </c>
      <c r="L11" s="272">
        <v>2</v>
      </c>
    </row>
    <row r="12" spans="1:12" ht="15" customHeight="1">
      <c r="A12" s="282" t="s">
        <v>204</v>
      </c>
      <c r="B12" s="285">
        <v>1</v>
      </c>
      <c r="C12" s="271">
        <v>1</v>
      </c>
      <c r="D12" s="266">
        <v>1</v>
      </c>
      <c r="E12" s="266">
        <v>1</v>
      </c>
      <c r="F12" s="266">
        <v>1</v>
      </c>
      <c r="G12" s="266">
        <v>1</v>
      </c>
      <c r="H12" s="272">
        <v>1</v>
      </c>
      <c r="I12" s="271">
        <v>2</v>
      </c>
      <c r="J12" s="271">
        <v>2</v>
      </c>
      <c r="K12" s="271">
        <v>2</v>
      </c>
      <c r="L12" s="271">
        <v>2</v>
      </c>
    </row>
    <row r="13" spans="1:12" ht="15" customHeight="1">
      <c r="A13" s="282" t="s">
        <v>205</v>
      </c>
      <c r="B13" s="285">
        <v>1</v>
      </c>
      <c r="C13" s="271">
        <v>1</v>
      </c>
      <c r="D13" s="266">
        <v>2</v>
      </c>
      <c r="E13" s="266">
        <v>2</v>
      </c>
      <c r="F13" s="266">
        <v>2</v>
      </c>
      <c r="G13" s="266">
        <v>2</v>
      </c>
      <c r="H13" s="272">
        <v>2</v>
      </c>
      <c r="I13" s="271">
        <v>1</v>
      </c>
      <c r="J13" s="266">
        <v>1</v>
      </c>
      <c r="K13" s="266"/>
      <c r="L13" s="272"/>
    </row>
    <row r="14" spans="1:12" ht="15" customHeight="1">
      <c r="A14" s="282" t="s">
        <v>206</v>
      </c>
      <c r="B14" s="285"/>
      <c r="C14" s="271"/>
      <c r="D14" s="266">
        <v>2</v>
      </c>
      <c r="E14" s="266">
        <v>2</v>
      </c>
      <c r="F14" s="266">
        <v>2</v>
      </c>
      <c r="G14" s="266">
        <v>2</v>
      </c>
      <c r="H14" s="272">
        <v>2</v>
      </c>
      <c r="I14" s="271">
        <v>5</v>
      </c>
      <c r="J14" s="271">
        <v>5</v>
      </c>
      <c r="K14" s="271">
        <v>5</v>
      </c>
      <c r="L14" s="271">
        <v>5</v>
      </c>
    </row>
    <row r="15" spans="1:12" ht="15" customHeight="1">
      <c r="A15" s="282" t="s">
        <v>207</v>
      </c>
      <c r="B15" s="285"/>
      <c r="C15" s="271"/>
      <c r="D15" s="266"/>
      <c r="E15" s="266">
        <v>2</v>
      </c>
      <c r="F15" s="266">
        <v>2</v>
      </c>
      <c r="G15" s="266">
        <v>2</v>
      </c>
      <c r="H15" s="272">
        <v>2</v>
      </c>
      <c r="I15" s="271">
        <v>1</v>
      </c>
      <c r="J15" s="266">
        <v>3</v>
      </c>
      <c r="K15" s="266">
        <v>1</v>
      </c>
      <c r="L15" s="272">
        <v>3</v>
      </c>
    </row>
    <row r="16" spans="1:12" ht="15" customHeight="1">
      <c r="A16" s="282" t="s">
        <v>55</v>
      </c>
      <c r="B16" s="285">
        <v>1</v>
      </c>
      <c r="C16" s="271">
        <v>1</v>
      </c>
      <c r="D16" s="266">
        <v>2</v>
      </c>
      <c r="E16" s="266">
        <v>2</v>
      </c>
      <c r="F16" s="266">
        <v>2</v>
      </c>
      <c r="G16" s="266">
        <v>2</v>
      </c>
      <c r="H16" s="272">
        <v>2</v>
      </c>
      <c r="I16" s="271">
        <v>1</v>
      </c>
      <c r="J16" s="266">
        <v>3</v>
      </c>
      <c r="K16" s="266">
        <v>1</v>
      </c>
      <c r="L16" s="272">
        <v>3</v>
      </c>
    </row>
    <row r="17" spans="1:12" ht="15" customHeight="1">
      <c r="A17" s="282" t="s">
        <v>208</v>
      </c>
      <c r="B17" s="285">
        <v>1</v>
      </c>
      <c r="C17" s="271">
        <v>1</v>
      </c>
      <c r="D17" s="266">
        <v>1</v>
      </c>
      <c r="E17" s="266">
        <v>1</v>
      </c>
      <c r="F17" s="266">
        <v>1</v>
      </c>
      <c r="G17" s="266">
        <v>1</v>
      </c>
      <c r="H17" s="272">
        <v>1</v>
      </c>
      <c r="I17" s="271"/>
      <c r="J17" s="266"/>
      <c r="K17" s="266"/>
      <c r="L17" s="272"/>
    </row>
    <row r="18" spans="1:12" ht="15" customHeight="1">
      <c r="A18" s="282" t="s">
        <v>209</v>
      </c>
      <c r="B18" s="285">
        <v>1</v>
      </c>
      <c r="C18" s="271">
        <v>1</v>
      </c>
      <c r="D18" s="266">
        <v>1</v>
      </c>
      <c r="E18" s="266"/>
      <c r="F18" s="266"/>
      <c r="G18" s="266"/>
      <c r="H18" s="272"/>
      <c r="I18" s="271"/>
      <c r="J18" s="266"/>
      <c r="K18" s="266"/>
      <c r="L18" s="272"/>
    </row>
    <row r="19" spans="1:12" ht="15" customHeight="1">
      <c r="A19" s="282" t="s">
        <v>210</v>
      </c>
      <c r="B19" s="285">
        <v>2</v>
      </c>
      <c r="C19" s="271">
        <v>2</v>
      </c>
      <c r="D19" s="266">
        <v>2</v>
      </c>
      <c r="E19" s="266">
        <v>1</v>
      </c>
      <c r="F19" s="266">
        <v>1</v>
      </c>
      <c r="G19" s="266"/>
      <c r="H19" s="272"/>
      <c r="I19" s="271"/>
      <c r="J19" s="266"/>
      <c r="K19" s="266"/>
      <c r="L19" s="272"/>
    </row>
    <row r="20" spans="1:12" ht="15" customHeight="1">
      <c r="A20" s="282" t="s">
        <v>23</v>
      </c>
      <c r="B20" s="285"/>
      <c r="C20" s="271"/>
      <c r="D20" s="266"/>
      <c r="E20" s="266">
        <v>1</v>
      </c>
      <c r="F20" s="266">
        <v>1</v>
      </c>
      <c r="G20" s="266"/>
      <c r="H20" s="272"/>
      <c r="I20" s="271">
        <v>1</v>
      </c>
      <c r="J20" s="271">
        <v>1</v>
      </c>
      <c r="K20" s="271">
        <v>1</v>
      </c>
      <c r="L20" s="271">
        <v>1</v>
      </c>
    </row>
    <row r="21" spans="1:12" ht="15" customHeight="1">
      <c r="A21" s="282" t="s">
        <v>211</v>
      </c>
      <c r="B21" s="285">
        <v>3</v>
      </c>
      <c r="C21" s="271">
        <v>3</v>
      </c>
      <c r="D21" s="266">
        <v>3</v>
      </c>
      <c r="E21" s="266">
        <v>3</v>
      </c>
      <c r="F21" s="266">
        <v>3</v>
      </c>
      <c r="G21" s="266">
        <v>3</v>
      </c>
      <c r="H21" s="272">
        <v>3</v>
      </c>
      <c r="I21" s="271">
        <v>3</v>
      </c>
      <c r="J21" s="266">
        <v>3</v>
      </c>
      <c r="K21" s="266">
        <v>3</v>
      </c>
      <c r="L21" s="272">
        <v>3</v>
      </c>
    </row>
    <row r="22" spans="1:12" ht="15" customHeight="1">
      <c r="A22" s="282" t="s">
        <v>212</v>
      </c>
      <c r="B22" s="285">
        <v>1</v>
      </c>
      <c r="C22" s="273">
        <v>1</v>
      </c>
      <c r="D22" s="268">
        <v>1</v>
      </c>
      <c r="E22" s="266"/>
      <c r="F22" s="266"/>
      <c r="G22" s="268">
        <v>1</v>
      </c>
      <c r="H22" s="274">
        <v>1</v>
      </c>
      <c r="I22" s="268">
        <v>1</v>
      </c>
      <c r="J22" s="274">
        <v>1</v>
      </c>
      <c r="K22" s="268">
        <v>1</v>
      </c>
      <c r="L22" s="274">
        <v>1</v>
      </c>
    </row>
    <row r="23" spans="1:12" s="265" customFormat="1" ht="15" customHeight="1">
      <c r="A23" s="483" t="s">
        <v>29</v>
      </c>
      <c r="B23" s="304"/>
      <c r="C23" s="302"/>
      <c r="D23" s="269"/>
      <c r="E23" s="303"/>
      <c r="F23" s="303"/>
      <c r="G23" s="303"/>
      <c r="H23" s="269"/>
      <c r="I23" s="275">
        <v>1</v>
      </c>
      <c r="J23" s="275">
        <v>1</v>
      </c>
      <c r="K23" s="275">
        <v>1</v>
      </c>
      <c r="L23" s="275">
        <v>1</v>
      </c>
    </row>
    <row r="24" spans="1:12" ht="15" customHeight="1">
      <c r="A24" s="484"/>
      <c r="B24" s="285"/>
      <c r="C24" s="275">
        <v>1</v>
      </c>
      <c r="D24" s="270">
        <v>1</v>
      </c>
      <c r="E24" s="275">
        <v>1</v>
      </c>
      <c r="F24" s="275">
        <v>1</v>
      </c>
      <c r="G24" s="275">
        <v>1</v>
      </c>
      <c r="H24" s="275">
        <v>1</v>
      </c>
      <c r="I24" s="275">
        <v>1</v>
      </c>
      <c r="J24" s="305">
        <v>1</v>
      </c>
      <c r="K24" s="275">
        <v>1</v>
      </c>
      <c r="L24" s="275">
        <v>1</v>
      </c>
    </row>
    <row r="25" spans="1:12" ht="15" customHeight="1">
      <c r="A25" s="485"/>
      <c r="B25" s="285"/>
      <c r="C25" s="275">
        <v>1</v>
      </c>
      <c r="D25" s="269"/>
      <c r="E25" s="303"/>
      <c r="F25" s="303"/>
      <c r="G25" s="275">
        <v>1</v>
      </c>
      <c r="H25" s="275">
        <v>1</v>
      </c>
      <c r="I25" s="305">
        <v>1</v>
      </c>
      <c r="J25" s="305">
        <v>1</v>
      </c>
      <c r="K25" s="305">
        <v>1</v>
      </c>
      <c r="L25" s="305">
        <v>1</v>
      </c>
    </row>
    <row r="26" spans="1:12" ht="15" customHeight="1">
      <c r="A26" s="281" t="s">
        <v>221</v>
      </c>
      <c r="B26" s="286">
        <f>SUM(B5:B24)</f>
        <v>32</v>
      </c>
      <c r="C26" s="293">
        <f>SUM(C5:C24)</f>
        <v>34</v>
      </c>
      <c r="D26" s="294">
        <f>SUM(D5:D24)</f>
        <v>36</v>
      </c>
      <c r="E26" s="294">
        <f>SUM(E5:E24)</f>
        <v>37</v>
      </c>
      <c r="F26" s="294">
        <f>SUM(F5:F24)</f>
        <v>37</v>
      </c>
      <c r="G26" s="294">
        <f aca="true" t="shared" si="0" ref="G26:L26">SUM(G5:G25)</f>
        <v>38</v>
      </c>
      <c r="H26" s="295">
        <f t="shared" si="0"/>
        <v>38</v>
      </c>
      <c r="I26" s="299">
        <f t="shared" si="0"/>
        <v>39</v>
      </c>
      <c r="J26" s="300">
        <f t="shared" si="0"/>
        <v>40</v>
      </c>
      <c r="K26" s="300">
        <f t="shared" si="0"/>
        <v>38</v>
      </c>
      <c r="L26" s="301">
        <f t="shared" si="0"/>
        <v>39</v>
      </c>
    </row>
    <row r="27" spans="1:12" ht="15" customHeight="1">
      <c r="A27" s="283" t="s">
        <v>213</v>
      </c>
      <c r="B27" s="287"/>
      <c r="C27" s="276"/>
      <c r="D27" s="267"/>
      <c r="E27" s="267"/>
      <c r="F27" s="267"/>
      <c r="G27" s="267"/>
      <c r="H27" s="277"/>
      <c r="I27" s="276"/>
      <c r="J27" s="267"/>
      <c r="K27" s="267"/>
      <c r="L27" s="277"/>
    </row>
    <row r="28" spans="1:12" ht="15" customHeight="1">
      <c r="A28" s="282" t="s">
        <v>201</v>
      </c>
      <c r="B28" s="285">
        <v>1</v>
      </c>
      <c r="C28" s="271">
        <v>1</v>
      </c>
      <c r="D28" s="266">
        <v>1</v>
      </c>
      <c r="E28" s="266">
        <v>2</v>
      </c>
      <c r="F28" s="266">
        <v>2</v>
      </c>
      <c r="G28" s="266">
        <v>2</v>
      </c>
      <c r="H28" s="272">
        <v>2</v>
      </c>
      <c r="I28" s="271">
        <v>2</v>
      </c>
      <c r="J28" s="266">
        <v>2</v>
      </c>
      <c r="K28" s="266">
        <v>2</v>
      </c>
      <c r="L28" s="272">
        <v>2</v>
      </c>
    </row>
    <row r="29" spans="1:12" ht="15" customHeight="1">
      <c r="A29" s="282" t="s">
        <v>220</v>
      </c>
      <c r="B29" s="285">
        <v>1</v>
      </c>
      <c r="C29" s="271">
        <v>1</v>
      </c>
      <c r="D29" s="266">
        <v>1</v>
      </c>
      <c r="E29" s="266">
        <v>1.5</v>
      </c>
      <c r="F29" s="266">
        <v>1.5</v>
      </c>
      <c r="G29" s="266">
        <v>1</v>
      </c>
      <c r="H29" s="272">
        <v>1</v>
      </c>
      <c r="I29" s="271">
        <v>1</v>
      </c>
      <c r="J29" s="266">
        <v>1</v>
      </c>
      <c r="K29" s="266">
        <v>1</v>
      </c>
      <c r="L29" s="272">
        <v>1</v>
      </c>
    </row>
    <row r="30" spans="1:12" ht="15" customHeight="1">
      <c r="A30" s="282" t="s">
        <v>207</v>
      </c>
      <c r="B30" s="285"/>
      <c r="C30" s="271"/>
      <c r="D30" s="266">
        <v>1</v>
      </c>
      <c r="E30" s="266">
        <v>1</v>
      </c>
      <c r="F30" s="266">
        <v>1</v>
      </c>
      <c r="G30" s="266">
        <v>1</v>
      </c>
      <c r="H30" s="272">
        <v>1</v>
      </c>
      <c r="I30" s="271">
        <v>1</v>
      </c>
      <c r="J30" s="266">
        <v>1</v>
      </c>
      <c r="K30" s="266">
        <v>1</v>
      </c>
      <c r="L30" s="272">
        <v>1</v>
      </c>
    </row>
    <row r="31" spans="1:12" ht="15" customHeight="1">
      <c r="A31" s="282" t="s">
        <v>219</v>
      </c>
      <c r="B31" s="285"/>
      <c r="C31" s="271"/>
      <c r="D31" s="266"/>
      <c r="E31" s="266">
        <v>0.5</v>
      </c>
      <c r="F31" s="266">
        <v>0.5</v>
      </c>
      <c r="G31" s="266">
        <v>1</v>
      </c>
      <c r="H31" s="272">
        <v>1</v>
      </c>
      <c r="I31" s="271">
        <v>1</v>
      </c>
      <c r="J31" s="266">
        <v>1</v>
      </c>
      <c r="K31" s="266">
        <v>1</v>
      </c>
      <c r="L31" s="272">
        <v>1</v>
      </c>
    </row>
    <row r="32" spans="1:12" ht="15" customHeight="1">
      <c r="A32" s="282" t="s">
        <v>216</v>
      </c>
      <c r="B32" s="285">
        <v>1</v>
      </c>
      <c r="C32" s="271">
        <v>0.5</v>
      </c>
      <c r="D32" s="266">
        <v>0.5</v>
      </c>
      <c r="E32" s="266"/>
      <c r="F32" s="266"/>
      <c r="G32" s="266">
        <v>1</v>
      </c>
      <c r="H32" s="272">
        <v>1</v>
      </c>
      <c r="I32" s="271"/>
      <c r="J32" s="266"/>
      <c r="K32" s="266"/>
      <c r="L32" s="272"/>
    </row>
    <row r="33" spans="1:12" ht="15" customHeight="1">
      <c r="A33" s="282" t="s">
        <v>218</v>
      </c>
      <c r="B33" s="285"/>
      <c r="C33" s="271"/>
      <c r="D33" s="266">
        <v>1</v>
      </c>
      <c r="E33" s="266">
        <v>1.5</v>
      </c>
      <c r="F33" s="266">
        <v>1.5</v>
      </c>
      <c r="G33" s="266">
        <v>1</v>
      </c>
      <c r="H33" s="272">
        <v>1</v>
      </c>
      <c r="I33" s="271">
        <v>1</v>
      </c>
      <c r="J33" s="266"/>
      <c r="K33" s="266">
        <v>1</v>
      </c>
      <c r="L33" s="272"/>
    </row>
    <row r="34" spans="1:12" ht="15" customHeight="1">
      <c r="A34" s="282" t="s">
        <v>200</v>
      </c>
      <c r="B34" s="285">
        <v>1</v>
      </c>
      <c r="C34" s="271"/>
      <c r="D34" s="266"/>
      <c r="E34" s="266"/>
      <c r="F34" s="266"/>
      <c r="G34" s="266">
        <v>1</v>
      </c>
      <c r="H34" s="272">
        <v>1</v>
      </c>
      <c r="I34" s="271"/>
      <c r="J34" s="266"/>
      <c r="K34" s="266"/>
      <c r="L34" s="272"/>
    </row>
    <row r="35" spans="1:12" ht="15" customHeight="1">
      <c r="A35" s="282" t="s">
        <v>23</v>
      </c>
      <c r="B35" s="285">
        <v>1</v>
      </c>
      <c r="C35" s="271">
        <v>1</v>
      </c>
      <c r="D35" s="266">
        <v>1</v>
      </c>
      <c r="E35" s="266"/>
      <c r="F35" s="266"/>
      <c r="G35" s="266">
        <v>1</v>
      </c>
      <c r="H35" s="272">
        <v>1</v>
      </c>
      <c r="I35" s="271"/>
      <c r="J35" s="266"/>
      <c r="K35" s="266"/>
      <c r="L35" s="272"/>
    </row>
    <row r="36" spans="1:12" ht="15" customHeight="1">
      <c r="A36" s="282" t="s">
        <v>32</v>
      </c>
      <c r="B36" s="285">
        <v>0.5</v>
      </c>
      <c r="C36" s="271"/>
      <c r="D36" s="266"/>
      <c r="E36" s="266">
        <v>1</v>
      </c>
      <c r="F36" s="266">
        <v>1</v>
      </c>
      <c r="G36" s="266">
        <v>0.5</v>
      </c>
      <c r="H36" s="272">
        <v>0.5</v>
      </c>
      <c r="I36" s="271"/>
      <c r="J36" s="266"/>
      <c r="K36" s="266">
        <v>1</v>
      </c>
      <c r="L36" s="272">
        <v>1</v>
      </c>
    </row>
    <row r="37" spans="1:12" ht="15" customHeight="1">
      <c r="A37" s="282" t="s">
        <v>214</v>
      </c>
      <c r="B37" s="285">
        <v>0.5</v>
      </c>
      <c r="C37" s="271">
        <v>0.5</v>
      </c>
      <c r="D37" s="266">
        <v>0.5</v>
      </c>
      <c r="E37" s="266">
        <v>0.5</v>
      </c>
      <c r="F37" s="266">
        <v>0.5</v>
      </c>
      <c r="G37" s="266">
        <v>0.5</v>
      </c>
      <c r="H37" s="272">
        <v>0.5</v>
      </c>
      <c r="I37" s="271"/>
      <c r="J37" s="266"/>
      <c r="K37" s="266"/>
      <c r="L37" s="272"/>
    </row>
    <row r="38" spans="1:12" ht="15" customHeight="1">
      <c r="A38" s="282" t="s">
        <v>127</v>
      </c>
      <c r="B38" s="285">
        <v>1</v>
      </c>
      <c r="C38" s="271"/>
      <c r="D38" s="266"/>
      <c r="E38" s="266"/>
      <c r="F38" s="266"/>
      <c r="G38" s="266"/>
      <c r="H38" s="272"/>
      <c r="I38" s="271"/>
      <c r="J38" s="266"/>
      <c r="K38" s="266"/>
      <c r="L38" s="272"/>
    </row>
    <row r="39" spans="1:12" ht="15" customHeight="1">
      <c r="A39" s="282" t="s">
        <v>215</v>
      </c>
      <c r="B39" s="285">
        <v>2</v>
      </c>
      <c r="C39" s="271"/>
      <c r="D39" s="266"/>
      <c r="E39" s="266"/>
      <c r="F39" s="266"/>
      <c r="G39" s="266"/>
      <c r="H39" s="272"/>
      <c r="I39" s="271"/>
      <c r="J39" s="266"/>
      <c r="K39" s="266"/>
      <c r="L39" s="272"/>
    </row>
    <row r="40" spans="1:12" ht="15" customHeight="1">
      <c r="A40" s="282" t="s">
        <v>217</v>
      </c>
      <c r="B40" s="285">
        <v>1</v>
      </c>
      <c r="C40" s="271"/>
      <c r="D40" s="266"/>
      <c r="E40" s="266"/>
      <c r="F40" s="266"/>
      <c r="G40" s="266"/>
      <c r="H40" s="272"/>
      <c r="I40" s="271"/>
      <c r="J40" s="266"/>
      <c r="K40" s="266"/>
      <c r="L40" s="272"/>
    </row>
    <row r="41" spans="1:12" ht="15" customHeight="1">
      <c r="A41" s="282" t="s">
        <v>212</v>
      </c>
      <c r="B41" s="285"/>
      <c r="C41" s="271"/>
      <c r="D41" s="266"/>
      <c r="E41" s="266">
        <v>1</v>
      </c>
      <c r="F41" s="266">
        <v>1</v>
      </c>
      <c r="G41" s="266"/>
      <c r="H41" s="272"/>
      <c r="I41" s="271"/>
      <c r="J41" s="266"/>
      <c r="K41" s="266"/>
      <c r="L41" s="272"/>
    </row>
    <row r="42" spans="1:12" ht="15" customHeight="1">
      <c r="A42" s="264" t="s">
        <v>203</v>
      </c>
      <c r="B42" s="307"/>
      <c r="C42" s="307"/>
      <c r="D42" s="307"/>
      <c r="E42" s="307"/>
      <c r="F42" s="307"/>
      <c r="G42" s="308"/>
      <c r="H42" s="309"/>
      <c r="I42" s="310">
        <v>1</v>
      </c>
      <c r="J42" s="308">
        <v>1</v>
      </c>
      <c r="K42" s="308">
        <v>1</v>
      </c>
      <c r="L42" s="309">
        <v>1</v>
      </c>
    </row>
    <row r="43" spans="1:12" ht="15" customHeight="1">
      <c r="A43" s="311"/>
      <c r="B43" s="306"/>
      <c r="C43" s="306"/>
      <c r="D43" s="306"/>
      <c r="E43" s="306"/>
      <c r="F43" s="306"/>
      <c r="G43" s="306"/>
      <c r="H43" s="306"/>
      <c r="I43" s="306">
        <v>1</v>
      </c>
      <c r="J43" s="306">
        <v>1</v>
      </c>
      <c r="K43" s="306">
        <v>1</v>
      </c>
      <c r="L43" s="306">
        <v>1</v>
      </c>
    </row>
    <row r="44" spans="1:12" ht="15" customHeight="1" thickBot="1">
      <c r="A44" s="283" t="s">
        <v>222</v>
      </c>
      <c r="B44" s="288">
        <f aca="true" t="shared" si="1" ref="B44:L44">SUM(B26:B43)</f>
        <v>42</v>
      </c>
      <c r="C44" s="278">
        <f t="shared" si="1"/>
        <v>38</v>
      </c>
      <c r="D44" s="279">
        <f t="shared" si="1"/>
        <v>42</v>
      </c>
      <c r="E44" s="279">
        <f t="shared" si="1"/>
        <v>46</v>
      </c>
      <c r="F44" s="279">
        <f t="shared" si="1"/>
        <v>46</v>
      </c>
      <c r="G44" s="279">
        <f t="shared" si="1"/>
        <v>48</v>
      </c>
      <c r="H44" s="280">
        <f t="shared" si="1"/>
        <v>48</v>
      </c>
      <c r="I44" s="278">
        <f t="shared" si="1"/>
        <v>47</v>
      </c>
      <c r="J44" s="279">
        <f t="shared" si="1"/>
        <v>47</v>
      </c>
      <c r="K44" s="279">
        <f t="shared" si="1"/>
        <v>47</v>
      </c>
      <c r="L44" s="280">
        <f t="shared" si="1"/>
        <v>47</v>
      </c>
    </row>
    <row r="87" ht="12.75" customHeight="1"/>
  </sheetData>
  <sheetProtection/>
  <mergeCells count="1">
    <mergeCell ref="A23:A2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Eliza</cp:lastModifiedBy>
  <cp:lastPrinted>2013-11-29T01:16:13Z</cp:lastPrinted>
  <dcterms:created xsi:type="dcterms:W3CDTF">2012-03-26T05:22:56Z</dcterms:created>
  <dcterms:modified xsi:type="dcterms:W3CDTF">2013-11-29T05:04:39Z</dcterms:modified>
  <cp:category/>
  <cp:version/>
  <cp:contentType/>
  <cp:contentStatus/>
</cp:coreProperties>
</file>